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rün Listesi" sheetId="1" state="visible" r:id="rId1"/>
    <sheet xmlns:r="http://schemas.openxmlformats.org/officeDocument/2006/relationships" name="Stok Hareketleri" sheetId="2" state="visible" r:id="rId2"/>
    <sheet xmlns:r="http://schemas.openxmlformats.org/officeDocument/2006/relationships" name="Güncel Stok Durumu" sheetId="3" state="visible" r:id="rId3"/>
    <sheet xmlns:r="http://schemas.openxmlformats.org/officeDocument/2006/relationships" name="Kullanım Kılavuzu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A365D"/>
      <sz val="16"/>
    </font>
    <font>
      <name val="Arial"/>
      <color rgb="004A5568"/>
      <sz val="9"/>
    </font>
    <font>
      <name val="Arial"/>
      <b val="1"/>
      <color rgb="002D3748"/>
      <sz val="9"/>
    </font>
    <font>
      <name val="Arial"/>
      <color rgb="000000FF"/>
      <sz val="9"/>
    </font>
    <font>
      <name val="Arial"/>
      <b val="1"/>
      <color rgb="001A365D"/>
      <sz val="10"/>
    </font>
    <font>
      <name val="Arial"/>
      <b val="1"/>
      <color rgb="00FFFFFF"/>
      <sz val="10"/>
    </font>
    <font>
      <name val="Arial"/>
      <color rgb="00000000"/>
      <sz val="9"/>
    </font>
    <font>
      <name val="Arial"/>
      <i val="1"/>
      <color rgb="00718096"/>
      <sz val="8"/>
    </font>
    <font>
      <name val="Arial"/>
      <b val="1"/>
      <color rgb="001A365D"/>
      <sz val="9"/>
    </font>
    <font>
      <name val="Arial"/>
      <color rgb="002D3748"/>
      <sz val="9"/>
    </font>
  </fonts>
  <fills count="10">
    <fill>
      <patternFill/>
    </fill>
    <fill>
      <patternFill patternType="gray125"/>
    </fill>
    <fill>
      <patternFill patternType="solid">
        <fgColor rgb="00FEFCBF"/>
      </patternFill>
    </fill>
    <fill>
      <patternFill patternType="solid">
        <fgColor rgb="00EBF8FF"/>
      </patternFill>
    </fill>
    <fill>
      <patternFill patternType="solid">
        <fgColor rgb="00FED7D7"/>
      </patternFill>
    </fill>
    <fill>
      <patternFill patternType="solid">
        <fgColor rgb="00C6F6D5"/>
      </patternFill>
    </fill>
    <fill>
      <patternFill patternType="solid">
        <fgColor rgb="002B6CB0"/>
      </patternFill>
    </fill>
    <fill>
      <patternFill patternType="solid">
        <fgColor rgb="00C53030"/>
      </patternFill>
    </fill>
    <fill>
      <patternFill patternType="solid">
        <fgColor rgb="009B2C2C"/>
      </patternFill>
    </fill>
    <fill>
      <patternFill patternType="solid">
        <fgColor rgb="004A5568"/>
      </patternFill>
    </fill>
  </fills>
  <borders count="3">
    <border>
      <left/>
      <right/>
      <top/>
      <bottom/>
      <diagonal/>
    </border>
    <border>
      <left style="thin">
        <color rgb="00A0AEC0"/>
      </left>
      <right style="thin">
        <color rgb="00A0AEC0"/>
      </right>
      <top style="thin">
        <color rgb="00A0AEC0"/>
      </top>
      <bottom style="thin">
        <color rgb="00A0AEC0"/>
      </bottom>
    </border>
    <border>
      <left style="medium">
        <color rgb="002B6CB0"/>
      </left>
      <right style="medium">
        <color rgb="002B6CB0"/>
      </right>
      <top style="medium">
        <color rgb="002B6CB0"/>
      </top>
      <bottom style="medium">
        <color rgb="002B6CB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4" fontId="5" fillId="5" borderId="1" pivotButton="0" quotePrefix="0" xfId="0"/>
    <xf numFmtId="0" fontId="6" fillId="6" borderId="1" applyAlignment="1" pivotButton="0" quotePrefix="0" xfId="0">
      <alignment horizontal="center" vertical="center" wrapText="1"/>
    </xf>
    <xf numFmtId="0" fontId="4" fillId="0" borderId="1" pivotButton="0" quotePrefix="0" xfId="0"/>
    <xf numFmtId="4" fontId="4" fillId="0" borderId="1" applyAlignment="1" pivotButton="0" quotePrefix="0" xfId="0">
      <alignment horizontal="center" vertical="center" wrapText="1"/>
    </xf>
    <xf numFmtId="4" fontId="4" fillId="2" borderId="1" applyAlignment="1" pivotButton="0" quotePrefix="0" xfId="0">
      <alignment horizontal="right" vertical="center"/>
    </xf>
    <xf numFmtId="4" fontId="4" fillId="2" borderId="1" applyAlignment="1" pivotButton="0" quotePrefix="0" xfId="0">
      <alignment horizontal="center" vertical="center" wrapText="1"/>
    </xf>
    <xf numFmtId="4" fontId="7" fillId="0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center" vertical="center" wrapText="1"/>
    </xf>
    <xf numFmtId="4" fontId="4" fillId="2" borderId="1" pivotButton="0" quotePrefix="0" xfId="0"/>
    <xf numFmtId="4" fontId="7" fillId="0" borderId="1" pivotButton="0" quotePrefix="0" xfId="0"/>
    <xf numFmtId="0" fontId="8" fillId="0" borderId="0" pivotButton="0" quotePrefix="0" xfId="0"/>
    <xf numFmtId="4" fontId="7" fillId="5" borderId="1" pivotButton="0" quotePrefix="0" xfId="0"/>
    <xf numFmtId="4" fontId="7" fillId="4" borderId="1" pivotButton="0" quotePrefix="0" xfId="0"/>
    <xf numFmtId="4" fontId="5" fillId="3" borderId="2" pivotButton="0" quotePrefix="0" xfId="0"/>
    <xf numFmtId="0" fontId="4" fillId="2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6" fillId="7" borderId="0" pivotButton="0" quotePrefix="0" xfId="0"/>
    <xf numFmtId="0" fontId="6" fillId="8" borderId="1" applyAlignment="1" pivotButton="0" quotePrefix="0" xfId="0">
      <alignment horizontal="center" vertical="center" wrapText="1"/>
    </xf>
    <xf numFmtId="0" fontId="4" fillId="4" borderId="1" pivotButton="0" quotePrefix="0" xfId="0"/>
    <xf numFmtId="4" fontId="4" fillId="4" borderId="1" applyAlignment="1" pivotButton="0" quotePrefix="0" xfId="0">
      <alignment horizontal="center" vertical="center" wrapText="1"/>
    </xf>
    <xf numFmtId="4" fontId="4" fillId="4" borderId="1" applyAlignment="1" pivotButton="0" quotePrefix="0" xfId="0">
      <alignment horizontal="right" vertical="center"/>
    </xf>
    <xf numFmtId="0" fontId="6" fillId="6" borderId="0" pivotButton="0" quotePrefix="0" xfId="0"/>
    <xf numFmtId="0" fontId="6" fillId="9" borderId="1" applyAlignment="1" pivotButton="0" quotePrefix="0" xfId="0">
      <alignment horizontal="center" vertical="center" wrapText="1"/>
    </xf>
    <xf numFmtId="0" fontId="7" fillId="0" borderId="1" pivotButton="0" quotePrefix="0" xfId="0"/>
    <xf numFmtId="4" fontId="7" fillId="0" borderId="1" applyAlignment="1" pivotButton="0" quotePrefix="0" xfId="0">
      <alignment horizontal="center" vertical="center" wrapText="1"/>
    </xf>
    <xf numFmtId="0" fontId="1" fillId="0" borderId="0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ED7D7"/>
        </patternFill>
      </fill>
    </dxf>
    <dxf>
      <fill>
        <patternFill patternType="solid">
          <fgColor rgb="00FEEBC8"/>
        </patternFill>
      </fill>
    </dxf>
    <dxf>
      <fill>
        <patternFill patternType="solid">
          <fgColor rgb="00C6F6D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2"/>
  <sheetViews>
    <sheetView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12" customWidth="1" min="3" max="3"/>
    <col width="8" customWidth="1" min="4" max="4"/>
    <col width="10" customWidth="1" min="5" max="5"/>
    <col width="10" customWidth="1" min="6" max="6"/>
    <col width="12" customWidth="1" min="7" max="7"/>
    <col width="12" customWidth="1" min="8" max="8"/>
    <col width="12" customWidth="1" min="9" max="9"/>
    <col width="12" customWidth="1" min="10" max="10"/>
    <col width="10" customWidth="1" min="11" max="11"/>
    <col width="16" customWidth="1" min="12" max="12"/>
  </cols>
  <sheetData>
    <row r="1" ht="24" customHeight="1">
      <c r="A1" s="1" t="inlineStr">
        <is>
          <t>STOK TAKİBİ - ÜRÜN LİSTESİ / STOK KARTI</t>
        </is>
      </c>
    </row>
    <row r="2">
      <c r="A2" s="2" t="inlineStr">
        <is>
          <t>Ürün tanımları, minimum stok, alış/satış fiyatı ve güncel stok seviyesi</t>
        </is>
      </c>
    </row>
    <row r="4">
      <c r="A4" s="3" t="inlineStr">
        <is>
          <t>Firma:</t>
        </is>
      </c>
      <c r="B4" s="4" t="inlineStr"/>
      <c r="E4" s="3" t="inlineStr">
        <is>
          <t>Depo / Lokasyon:</t>
        </is>
      </c>
      <c r="F4" s="4" t="inlineStr">
        <is>
          <t>Ana Depo</t>
        </is>
      </c>
    </row>
    <row r="6">
      <c r="A6" t="inlineStr">
        <is>
          <t>Toplam Ürün</t>
        </is>
      </c>
      <c r="B6" s="5">
        <f>COUNTA(A11:A100)</f>
        <v/>
      </c>
      <c r="C6" t="inlineStr">
        <is>
          <t>Kritik Stok (Min altı)</t>
        </is>
      </c>
      <c r="D6" s="6">
        <f>COUNTIF(K11:K100,"KRİTİK")</f>
        <v/>
      </c>
      <c r="E6" t="inlineStr">
        <is>
          <t>Toplam Stok Değeri (Alış)</t>
        </is>
      </c>
      <c r="F6" s="7">
        <f>SUMPRODUCT(H11:H100,I11:I100)</f>
        <v/>
      </c>
    </row>
    <row r="10" ht="28" customHeight="1">
      <c r="A10" s="8" t="inlineStr">
        <is>
          <t>Ürün Kodu</t>
        </is>
      </c>
      <c r="B10" s="8" t="inlineStr">
        <is>
          <t>Ürün Adı</t>
        </is>
      </c>
      <c r="C10" s="8" t="inlineStr">
        <is>
          <t>Kategori</t>
        </is>
      </c>
      <c r="D10" s="8" t="inlineStr">
        <is>
          <t>Birim</t>
        </is>
      </c>
      <c r="E10" s="8" t="inlineStr">
        <is>
          <t>Min Stok</t>
        </is>
      </c>
      <c r="F10" s="8" t="inlineStr">
        <is>
          <t>Max Stok</t>
        </is>
      </c>
      <c r="G10" s="8" t="inlineStr">
        <is>
          <t>Alış Fiyatı</t>
        </is>
      </c>
      <c r="H10" s="8" t="inlineStr">
        <is>
          <t>Satış Fiyatı</t>
        </is>
      </c>
      <c r="I10" s="8" t="inlineStr">
        <is>
          <t>Mevcut Stok</t>
        </is>
      </c>
      <c r="J10" s="8" t="inlineStr">
        <is>
          <t>Stok Değeri</t>
        </is>
      </c>
      <c r="K10" s="8" t="inlineStr">
        <is>
          <t>Durum</t>
        </is>
      </c>
      <c r="L10" s="8" t="inlineStr">
        <is>
          <t>Not</t>
        </is>
      </c>
    </row>
    <row r="11">
      <c r="A11" s="9" t="inlineStr">
        <is>
          <t>URN-001</t>
        </is>
      </c>
      <c r="B11" s="9" t="inlineStr">
        <is>
          <t>A4 Fotokopi Kağıdı 80gr</t>
        </is>
      </c>
      <c r="C11" s="9" t="inlineStr">
        <is>
          <t>Kırtasiye</t>
        </is>
      </c>
      <c r="D11" s="9" t="inlineStr">
        <is>
          <t>Paket</t>
        </is>
      </c>
      <c r="E11" s="10" t="n">
        <v>10</v>
      </c>
      <c r="F11" s="10" t="n">
        <v>100</v>
      </c>
      <c r="G11" s="11" t="n">
        <v>85</v>
      </c>
      <c r="H11" s="11" t="n">
        <v>120</v>
      </c>
      <c r="I11" s="12" t="n">
        <v>45</v>
      </c>
      <c r="J11" s="13">
        <f>I11*G11</f>
        <v/>
      </c>
      <c r="K11" s="14">
        <f>IF(I11&lt;E11,"KRİTİK",IF(I11&gt;F11,"FAZLA","NORMAL"))</f>
        <v/>
      </c>
      <c r="L11" s="4" t="inlineStr"/>
    </row>
    <row r="12">
      <c r="A12" s="9" t="inlineStr">
        <is>
          <t>URN-002</t>
        </is>
      </c>
      <c r="B12" s="9" t="inlineStr">
        <is>
          <t>Sıvı Sabun 5Lt</t>
        </is>
      </c>
      <c r="C12" s="9" t="inlineStr">
        <is>
          <t>Temizlik</t>
        </is>
      </c>
      <c r="D12" s="9" t="inlineStr">
        <is>
          <t>Adet</t>
        </is>
      </c>
      <c r="E12" s="10" t="n">
        <v>5</v>
      </c>
      <c r="F12" s="10" t="n">
        <v>30</v>
      </c>
      <c r="G12" s="11" t="n">
        <v>95</v>
      </c>
      <c r="H12" s="11" t="n">
        <v>140</v>
      </c>
      <c r="I12" s="12" t="n">
        <v>8</v>
      </c>
      <c r="J12" s="13">
        <f>I12*G12</f>
        <v/>
      </c>
      <c r="K12" s="14">
        <f>IF(I12&lt;E12,"KRİTİK",IF(I12&gt;F12,"FAZLA","NORMAL"))</f>
        <v/>
      </c>
      <c r="L12" s="4" t="inlineStr"/>
    </row>
    <row r="13">
      <c r="A13" s="9" t="inlineStr">
        <is>
          <t>URN-003</t>
        </is>
      </c>
      <c r="B13" s="9" t="inlineStr">
        <is>
          <t>LED Ampul 9W</t>
        </is>
      </c>
      <c r="C13" s="9" t="inlineStr">
        <is>
          <t>Elektrik</t>
        </is>
      </c>
      <c r="D13" s="9" t="inlineStr">
        <is>
          <t>Adet</t>
        </is>
      </c>
      <c r="E13" s="10" t="n">
        <v>20</v>
      </c>
      <c r="F13" s="10" t="n">
        <v>200</v>
      </c>
      <c r="G13" s="11" t="n">
        <v>22</v>
      </c>
      <c r="H13" s="11" t="n">
        <v>35</v>
      </c>
      <c r="I13" s="12" t="n">
        <v>15</v>
      </c>
      <c r="J13" s="13">
        <f>I13*G13</f>
        <v/>
      </c>
      <c r="K13" s="14">
        <f>IF(I13&lt;E13,"KRİTİK",IF(I13&gt;F13,"FAZLA","NORMAL"))</f>
        <v/>
      </c>
      <c r="L13" s="4" t="inlineStr"/>
    </row>
    <row r="14">
      <c r="A14" s="9" t="inlineStr">
        <is>
          <t>URN-004</t>
        </is>
      </c>
      <c r="B14" s="9" t="inlineStr">
        <is>
          <t>Koli Bandı 45mm</t>
        </is>
      </c>
      <c r="C14" s="9" t="inlineStr">
        <is>
          <t>Ambalaj</t>
        </is>
      </c>
      <c r="D14" s="9" t="inlineStr">
        <is>
          <t>Adet</t>
        </is>
      </c>
      <c r="E14" s="10" t="n">
        <v>15</v>
      </c>
      <c r="F14" s="10" t="n">
        <v>80</v>
      </c>
      <c r="G14" s="11" t="n">
        <v>18</v>
      </c>
      <c r="H14" s="11" t="n">
        <v>28</v>
      </c>
      <c r="I14" s="12" t="n">
        <v>3</v>
      </c>
      <c r="J14" s="13">
        <f>I14*G14</f>
        <v/>
      </c>
      <c r="K14" s="14">
        <f>IF(I14&lt;E14,"KRİTİK",IF(I14&gt;F14,"FAZLA","NORMAL"))</f>
        <v/>
      </c>
      <c r="L14" s="4" t="inlineStr"/>
    </row>
    <row r="15">
      <c r="A15" s="9" t="inlineStr">
        <is>
          <t>URN-005</t>
        </is>
      </c>
      <c r="B15" s="9" t="inlineStr">
        <is>
          <t>Ofis Koltuğu</t>
        </is>
      </c>
      <c r="C15" s="9" t="inlineStr">
        <is>
          <t>Mobilya</t>
        </is>
      </c>
      <c r="D15" s="9" t="inlineStr">
        <is>
          <t>Adet</t>
        </is>
      </c>
      <c r="E15" s="10" t="n">
        <v>2</v>
      </c>
      <c r="F15" s="10" t="n">
        <v>15</v>
      </c>
      <c r="G15" s="11" t="n">
        <v>1850</v>
      </c>
      <c r="H15" s="11" t="n">
        <v>2750</v>
      </c>
      <c r="I15" s="12" t="n">
        <v>4</v>
      </c>
      <c r="J15" s="13">
        <f>I15*G15</f>
        <v/>
      </c>
      <c r="K15" s="14">
        <f>IF(I15&lt;E15,"KRİTİK",IF(I15&gt;F15,"FAZLA","NORMAL"))</f>
        <v/>
      </c>
      <c r="L15" s="4" t="inlineStr"/>
    </row>
    <row r="16">
      <c r="A16" s="9" t="inlineStr">
        <is>
          <t>URN-006</t>
        </is>
      </c>
      <c r="B16" s="9" t="inlineStr">
        <is>
          <t>Yazıcı Toner (Siyah)</t>
        </is>
      </c>
      <c r="C16" s="9" t="inlineStr">
        <is>
          <t>Kırtasiye</t>
        </is>
      </c>
      <c r="D16" s="9" t="inlineStr">
        <is>
          <t>Adet</t>
        </is>
      </c>
      <c r="E16" s="10" t="n">
        <v>3</v>
      </c>
      <c r="F16" s="10" t="n">
        <v>20</v>
      </c>
      <c r="G16" s="11" t="n">
        <v>320</v>
      </c>
      <c r="H16" s="11" t="n">
        <v>480</v>
      </c>
      <c r="I16" s="12" t="n">
        <v>6</v>
      </c>
      <c r="J16" s="13">
        <f>I16*G16</f>
        <v/>
      </c>
      <c r="K16" s="14">
        <f>IF(I16&lt;E16,"KRİTİK",IF(I16&gt;F16,"FAZLA","NORMAL"))</f>
        <v/>
      </c>
      <c r="L16" s="4" t="inlineStr"/>
    </row>
    <row r="17">
      <c r="A17" s="9" t="inlineStr">
        <is>
          <t>URN-007</t>
        </is>
      </c>
      <c r="B17" s="9" t="inlineStr">
        <is>
          <t>Su Sebili Damacana</t>
        </is>
      </c>
      <c r="C17" s="9" t="inlineStr">
        <is>
          <t>İçecek</t>
        </is>
      </c>
      <c r="D17" s="9" t="inlineStr">
        <is>
          <t>Adet</t>
        </is>
      </c>
      <c r="E17" s="10" t="n">
        <v>8</v>
      </c>
      <c r="F17" s="10" t="n">
        <v>40</v>
      </c>
      <c r="G17" s="11" t="n">
        <v>12</v>
      </c>
      <c r="H17" s="11" t="n">
        <v>18</v>
      </c>
      <c r="I17" s="12" t="n">
        <v>22</v>
      </c>
      <c r="J17" s="13">
        <f>I17*G17</f>
        <v/>
      </c>
      <c r="K17" s="14">
        <f>IF(I17&lt;E17,"KRİTİK",IF(I17&gt;F17,"FAZLA","NORMAL"))</f>
        <v/>
      </c>
      <c r="L17" s="4" t="inlineStr"/>
    </row>
    <row r="18">
      <c r="A18" s="9" t="inlineStr">
        <is>
          <t>URN-008</t>
        </is>
      </c>
      <c r="B18" s="9" t="inlineStr">
        <is>
          <t>Masaüstü Organizer</t>
        </is>
      </c>
      <c r="C18" s="9" t="inlineStr">
        <is>
          <t>Kırtasiye</t>
        </is>
      </c>
      <c r="D18" s="9" t="inlineStr">
        <is>
          <t>Adet</t>
        </is>
      </c>
      <c r="E18" s="10" t="n">
        <v>5</v>
      </c>
      <c r="F18" s="10" t="n">
        <v>25</v>
      </c>
      <c r="G18" s="11" t="n">
        <v>45</v>
      </c>
      <c r="H18" s="11" t="n">
        <v>75</v>
      </c>
      <c r="I18" s="12" t="n">
        <v>12</v>
      </c>
      <c r="J18" s="13">
        <f>I18*G18</f>
        <v/>
      </c>
      <c r="K18" s="14">
        <f>IF(I18&lt;E18,"KRİTİK",IF(I18&gt;F18,"FAZLA","NORMAL"))</f>
        <v/>
      </c>
      <c r="L18" s="4" t="inlineStr"/>
    </row>
    <row r="19">
      <c r="A19" s="9" t="inlineStr"/>
      <c r="B19" s="9" t="inlineStr"/>
      <c r="C19" s="9" t="inlineStr"/>
      <c r="D19" s="9" t="inlineStr"/>
      <c r="E19" s="15" t="inlineStr"/>
      <c r="F19" s="15" t="inlineStr"/>
      <c r="G19" s="15" t="inlineStr"/>
      <c r="H19" s="15" t="inlineStr"/>
      <c r="I19" s="15" t="inlineStr"/>
      <c r="J19" s="16">
        <f>IF(OR(I19="",G19=""),"",I19*G19)</f>
        <v/>
      </c>
      <c r="K19" s="14">
        <f>IF(I19="","",IF(I19&lt;E19,"KRİTİK",IF(I19&gt;F19,"FAZLA","NORMAL")))</f>
        <v/>
      </c>
      <c r="L19" s="9" t="inlineStr"/>
    </row>
    <row r="20">
      <c r="A20" s="9" t="inlineStr"/>
      <c r="B20" s="9" t="inlineStr"/>
      <c r="C20" s="9" t="inlineStr"/>
      <c r="D20" s="9" t="inlineStr"/>
      <c r="E20" s="15" t="inlineStr"/>
      <c r="F20" s="15" t="inlineStr"/>
      <c r="G20" s="15" t="inlineStr"/>
      <c r="H20" s="15" t="inlineStr"/>
      <c r="I20" s="15" t="inlineStr"/>
      <c r="J20" s="16">
        <f>IF(OR(I20="",G20=""),"",I20*G20)</f>
        <v/>
      </c>
      <c r="K20" s="14">
        <f>IF(I20="","",IF(I20&lt;E20,"KRİTİK",IF(I20&gt;F20,"FAZLA","NORMAL")))</f>
        <v/>
      </c>
      <c r="L20" s="9" t="inlineStr"/>
    </row>
    <row r="21">
      <c r="A21" s="9" t="inlineStr"/>
      <c r="B21" s="9" t="inlineStr"/>
      <c r="C21" s="9" t="inlineStr"/>
      <c r="D21" s="9" t="inlineStr"/>
      <c r="E21" s="15" t="inlineStr"/>
      <c r="F21" s="15" t="inlineStr"/>
      <c r="G21" s="15" t="inlineStr"/>
      <c r="H21" s="15" t="inlineStr"/>
      <c r="I21" s="15" t="inlineStr"/>
      <c r="J21" s="16">
        <f>IF(OR(I21="",G21=""),"",I21*G21)</f>
        <v/>
      </c>
      <c r="K21" s="14">
        <f>IF(I21="","",IF(I21&lt;E21,"KRİTİK",IF(I21&gt;F21,"FAZLA","NORMAL")))</f>
        <v/>
      </c>
      <c r="L21" s="9" t="inlineStr"/>
    </row>
    <row r="22">
      <c r="A22" s="9" t="inlineStr"/>
      <c r="B22" s="9" t="inlineStr"/>
      <c r="C22" s="9" t="inlineStr"/>
      <c r="D22" s="9" t="inlineStr"/>
      <c r="E22" s="15" t="inlineStr"/>
      <c r="F22" s="15" t="inlineStr"/>
      <c r="G22" s="15" t="inlineStr"/>
      <c r="H22" s="15" t="inlineStr"/>
      <c r="I22" s="15" t="inlineStr"/>
      <c r="J22" s="16">
        <f>IF(OR(I22="",G22=""),"",I22*G22)</f>
        <v/>
      </c>
      <c r="K22" s="14">
        <f>IF(I22="","",IF(I22&lt;E22,"KRİTİK",IF(I22&gt;F22,"FAZLA","NORMAL")))</f>
        <v/>
      </c>
      <c r="L22" s="9" t="inlineStr"/>
    </row>
    <row r="23">
      <c r="A23" s="9" t="inlineStr"/>
      <c r="B23" s="9" t="inlineStr"/>
      <c r="C23" s="9" t="inlineStr"/>
      <c r="D23" s="9" t="inlineStr"/>
      <c r="E23" s="15" t="inlineStr"/>
      <c r="F23" s="15" t="inlineStr"/>
      <c r="G23" s="15" t="inlineStr"/>
      <c r="H23" s="15" t="inlineStr"/>
      <c r="I23" s="15" t="inlineStr"/>
      <c r="J23" s="16">
        <f>IF(OR(I23="",G23=""),"",I23*G23)</f>
        <v/>
      </c>
      <c r="K23" s="14">
        <f>IF(I23="","",IF(I23&lt;E23,"KRİTİK",IF(I23&gt;F23,"FAZLA","NORMAL")))</f>
        <v/>
      </c>
      <c r="L23" s="9" t="inlineStr"/>
    </row>
    <row r="24">
      <c r="A24" s="9" t="inlineStr"/>
      <c r="B24" s="9" t="inlineStr"/>
      <c r="C24" s="9" t="inlineStr"/>
      <c r="D24" s="9" t="inlineStr"/>
      <c r="E24" s="15" t="inlineStr"/>
      <c r="F24" s="15" t="inlineStr"/>
      <c r="G24" s="15" t="inlineStr"/>
      <c r="H24" s="15" t="inlineStr"/>
      <c r="I24" s="15" t="inlineStr"/>
      <c r="J24" s="16">
        <f>IF(OR(I24="",G24=""),"",I24*G24)</f>
        <v/>
      </c>
      <c r="K24" s="14">
        <f>IF(I24="","",IF(I24&lt;E24,"KRİTİK",IF(I24&gt;F24,"FAZLA","NORMAL")))</f>
        <v/>
      </c>
      <c r="L24" s="9" t="inlineStr"/>
    </row>
    <row r="25">
      <c r="A25" s="9" t="inlineStr"/>
      <c r="B25" s="9" t="inlineStr"/>
      <c r="C25" s="9" t="inlineStr"/>
      <c r="D25" s="9" t="inlineStr"/>
      <c r="E25" s="15" t="inlineStr"/>
      <c r="F25" s="15" t="inlineStr"/>
      <c r="G25" s="15" t="inlineStr"/>
      <c r="H25" s="15" t="inlineStr"/>
      <c r="I25" s="15" t="inlineStr"/>
      <c r="J25" s="16">
        <f>IF(OR(I25="",G25=""),"",I25*G25)</f>
        <v/>
      </c>
      <c r="K25" s="14">
        <f>IF(I25="","",IF(I25&lt;E25,"KRİTİK",IF(I25&gt;F25,"FAZLA","NORMAL")))</f>
        <v/>
      </c>
      <c r="L25" s="9" t="inlineStr"/>
    </row>
    <row r="26">
      <c r="A26" s="9" t="inlineStr"/>
      <c r="B26" s="9" t="inlineStr"/>
      <c r="C26" s="9" t="inlineStr"/>
      <c r="D26" s="9" t="inlineStr"/>
      <c r="E26" s="15" t="inlineStr"/>
      <c r="F26" s="15" t="inlineStr"/>
      <c r="G26" s="15" t="inlineStr"/>
      <c r="H26" s="15" t="inlineStr"/>
      <c r="I26" s="15" t="inlineStr"/>
      <c r="J26" s="16">
        <f>IF(OR(I26="",G26=""),"",I26*G26)</f>
        <v/>
      </c>
      <c r="K26" s="14">
        <f>IF(I26="","",IF(I26&lt;E26,"KRİTİK",IF(I26&gt;F26,"FAZLA","NORMAL")))</f>
        <v/>
      </c>
      <c r="L26" s="9" t="inlineStr"/>
    </row>
    <row r="27">
      <c r="A27" s="9" t="inlineStr"/>
      <c r="B27" s="9" t="inlineStr"/>
      <c r="C27" s="9" t="inlineStr"/>
      <c r="D27" s="9" t="inlineStr"/>
      <c r="E27" s="15" t="inlineStr"/>
      <c r="F27" s="15" t="inlineStr"/>
      <c r="G27" s="15" t="inlineStr"/>
      <c r="H27" s="15" t="inlineStr"/>
      <c r="I27" s="15" t="inlineStr"/>
      <c r="J27" s="16">
        <f>IF(OR(I27="",G27=""),"",I27*G27)</f>
        <v/>
      </c>
      <c r="K27" s="14">
        <f>IF(I27="","",IF(I27&lt;E27,"KRİTİK",IF(I27&gt;F27,"FAZLA","NORMAL")))</f>
        <v/>
      </c>
      <c r="L27" s="9" t="inlineStr"/>
    </row>
    <row r="28">
      <c r="A28" s="9" t="inlineStr"/>
      <c r="B28" s="9" t="inlineStr"/>
      <c r="C28" s="9" t="inlineStr"/>
      <c r="D28" s="9" t="inlineStr"/>
      <c r="E28" s="15" t="inlineStr"/>
      <c r="F28" s="15" t="inlineStr"/>
      <c r="G28" s="15" t="inlineStr"/>
      <c r="H28" s="15" t="inlineStr"/>
      <c r="I28" s="15" t="inlineStr"/>
      <c r="J28" s="16">
        <f>IF(OR(I28="",G28=""),"",I28*G28)</f>
        <v/>
      </c>
      <c r="K28" s="14">
        <f>IF(I28="","",IF(I28&lt;E28,"KRİTİK",IF(I28&gt;F28,"FAZLA","NORMAL")))</f>
        <v/>
      </c>
      <c r="L28" s="9" t="inlineStr"/>
    </row>
    <row r="29">
      <c r="A29" s="9" t="inlineStr"/>
      <c r="B29" s="9" t="inlineStr"/>
      <c r="C29" s="9" t="inlineStr"/>
      <c r="D29" s="9" t="inlineStr"/>
      <c r="E29" s="15" t="inlineStr"/>
      <c r="F29" s="15" t="inlineStr"/>
      <c r="G29" s="15" t="inlineStr"/>
      <c r="H29" s="15" t="inlineStr"/>
      <c r="I29" s="15" t="inlineStr"/>
      <c r="J29" s="16">
        <f>IF(OR(I29="",G29=""),"",I29*G29)</f>
        <v/>
      </c>
      <c r="K29" s="14">
        <f>IF(I29="","",IF(I29&lt;E29,"KRİTİK",IF(I29&gt;F29,"FAZLA","NORMAL")))</f>
        <v/>
      </c>
      <c r="L29" s="9" t="inlineStr"/>
    </row>
    <row r="30">
      <c r="A30" s="9" t="inlineStr"/>
      <c r="B30" s="9" t="inlineStr"/>
      <c r="C30" s="9" t="inlineStr"/>
      <c r="D30" s="9" t="inlineStr"/>
      <c r="E30" s="15" t="inlineStr"/>
      <c r="F30" s="15" t="inlineStr"/>
      <c r="G30" s="15" t="inlineStr"/>
      <c r="H30" s="15" t="inlineStr"/>
      <c r="I30" s="15" t="inlineStr"/>
      <c r="J30" s="16">
        <f>IF(OR(I30="",G30=""),"",I30*G30)</f>
        <v/>
      </c>
      <c r="K30" s="14">
        <f>IF(I30="","",IF(I30&lt;E30,"KRİTİK",IF(I30&gt;F30,"FAZLA","NORMAL")))</f>
        <v/>
      </c>
      <c r="L30" s="9" t="inlineStr"/>
    </row>
    <row r="31">
      <c r="A31" s="9" t="inlineStr"/>
      <c r="B31" s="9" t="inlineStr"/>
      <c r="C31" s="9" t="inlineStr"/>
      <c r="D31" s="9" t="inlineStr"/>
      <c r="E31" s="15" t="inlineStr"/>
      <c r="F31" s="15" t="inlineStr"/>
      <c r="G31" s="15" t="inlineStr"/>
      <c r="H31" s="15" t="inlineStr"/>
      <c r="I31" s="15" t="inlineStr"/>
      <c r="J31" s="16">
        <f>IF(OR(I31="",G31=""),"",I31*G31)</f>
        <v/>
      </c>
      <c r="K31" s="14">
        <f>IF(I31="","",IF(I31&lt;E31,"KRİTİK",IF(I31&gt;F31,"FAZLA","NORMAL")))</f>
        <v/>
      </c>
      <c r="L31" s="9" t="inlineStr"/>
    </row>
    <row r="32">
      <c r="A32" s="9" t="inlineStr"/>
      <c r="B32" s="9" t="inlineStr"/>
      <c r="C32" s="9" t="inlineStr"/>
      <c r="D32" s="9" t="inlineStr"/>
      <c r="E32" s="15" t="inlineStr"/>
      <c r="F32" s="15" t="inlineStr"/>
      <c r="G32" s="15" t="inlineStr"/>
      <c r="H32" s="15" t="inlineStr"/>
      <c r="I32" s="15" t="inlineStr"/>
      <c r="J32" s="16">
        <f>IF(OR(I32="",G32=""),"",I32*G32)</f>
        <v/>
      </c>
      <c r="K32" s="14">
        <f>IF(I32="","",IF(I32&lt;E32,"KRİTİK",IF(I32&gt;F32,"FAZLA","NORMAL")))</f>
        <v/>
      </c>
      <c r="L32" s="9" t="inlineStr"/>
    </row>
    <row r="33">
      <c r="A33" s="9" t="inlineStr"/>
      <c r="B33" s="9" t="inlineStr"/>
      <c r="C33" s="9" t="inlineStr"/>
      <c r="D33" s="9" t="inlineStr"/>
      <c r="E33" s="15" t="inlineStr"/>
      <c r="F33" s="15" t="inlineStr"/>
      <c r="G33" s="15" t="inlineStr"/>
      <c r="H33" s="15" t="inlineStr"/>
      <c r="I33" s="15" t="inlineStr"/>
      <c r="J33" s="16">
        <f>IF(OR(I33="",G33=""),"",I33*G33)</f>
        <v/>
      </c>
      <c r="K33" s="14">
        <f>IF(I33="","",IF(I33&lt;E33,"KRİTİK",IF(I33&gt;F33,"FAZLA","NORMAL")))</f>
        <v/>
      </c>
      <c r="L33" s="9" t="inlineStr"/>
    </row>
    <row r="34">
      <c r="A34" s="9" t="inlineStr"/>
      <c r="B34" s="9" t="inlineStr"/>
      <c r="C34" s="9" t="inlineStr"/>
      <c r="D34" s="9" t="inlineStr"/>
      <c r="E34" s="15" t="inlineStr"/>
      <c r="F34" s="15" t="inlineStr"/>
      <c r="G34" s="15" t="inlineStr"/>
      <c r="H34" s="15" t="inlineStr"/>
      <c r="I34" s="15" t="inlineStr"/>
      <c r="J34" s="16">
        <f>IF(OR(I34="",G34=""),"",I34*G34)</f>
        <v/>
      </c>
      <c r="K34" s="14">
        <f>IF(I34="","",IF(I34&lt;E34,"KRİTİK",IF(I34&gt;F34,"FAZLA","NORMAL")))</f>
        <v/>
      </c>
      <c r="L34" s="9" t="inlineStr"/>
    </row>
    <row r="35">
      <c r="A35" s="9" t="inlineStr"/>
      <c r="B35" s="9" t="inlineStr"/>
      <c r="C35" s="9" t="inlineStr"/>
      <c r="D35" s="9" t="inlineStr"/>
      <c r="E35" s="15" t="inlineStr"/>
      <c r="F35" s="15" t="inlineStr"/>
      <c r="G35" s="15" t="inlineStr"/>
      <c r="H35" s="15" t="inlineStr"/>
      <c r="I35" s="15" t="inlineStr"/>
      <c r="J35" s="16">
        <f>IF(OR(I35="",G35=""),"",I35*G35)</f>
        <v/>
      </c>
      <c r="K35" s="14">
        <f>IF(I35="","",IF(I35&lt;E35,"KRİTİK",IF(I35&gt;F35,"FAZLA","NORMAL")))</f>
        <v/>
      </c>
      <c r="L35" s="9" t="inlineStr"/>
    </row>
    <row r="36">
      <c r="A36" s="9" t="inlineStr"/>
      <c r="B36" s="9" t="inlineStr"/>
      <c r="C36" s="9" t="inlineStr"/>
      <c r="D36" s="9" t="inlineStr"/>
      <c r="E36" s="15" t="inlineStr"/>
      <c r="F36" s="15" t="inlineStr"/>
      <c r="G36" s="15" t="inlineStr"/>
      <c r="H36" s="15" t="inlineStr"/>
      <c r="I36" s="15" t="inlineStr"/>
      <c r="J36" s="16">
        <f>IF(OR(I36="",G36=""),"",I36*G36)</f>
        <v/>
      </c>
      <c r="K36" s="14">
        <f>IF(I36="","",IF(I36&lt;E36,"KRİTİK",IF(I36&gt;F36,"FAZLA","NORMAL")))</f>
        <v/>
      </c>
      <c r="L36" s="9" t="inlineStr"/>
    </row>
    <row r="37">
      <c r="A37" s="9" t="inlineStr"/>
      <c r="B37" s="9" t="inlineStr"/>
      <c r="C37" s="9" t="inlineStr"/>
      <c r="D37" s="9" t="inlineStr"/>
      <c r="E37" s="15" t="inlineStr"/>
      <c r="F37" s="15" t="inlineStr"/>
      <c r="G37" s="15" t="inlineStr"/>
      <c r="H37" s="15" t="inlineStr"/>
      <c r="I37" s="15" t="inlineStr"/>
      <c r="J37" s="16">
        <f>IF(OR(I37="",G37=""),"",I37*G37)</f>
        <v/>
      </c>
      <c r="K37" s="14">
        <f>IF(I37="","",IF(I37&lt;E37,"KRİTİK",IF(I37&gt;F37,"FAZLA","NORMAL")))</f>
        <v/>
      </c>
      <c r="L37" s="9" t="inlineStr"/>
    </row>
    <row r="38">
      <c r="A38" s="9" t="inlineStr"/>
      <c r="B38" s="9" t="inlineStr"/>
      <c r="C38" s="9" t="inlineStr"/>
      <c r="D38" s="9" t="inlineStr"/>
      <c r="E38" s="15" t="inlineStr"/>
      <c r="F38" s="15" t="inlineStr"/>
      <c r="G38" s="15" t="inlineStr"/>
      <c r="H38" s="15" t="inlineStr"/>
      <c r="I38" s="15" t="inlineStr"/>
      <c r="J38" s="16">
        <f>IF(OR(I38="",G38=""),"",I38*G38)</f>
        <v/>
      </c>
      <c r="K38" s="14">
        <f>IF(I38="","",IF(I38&lt;E38,"KRİTİK",IF(I38&gt;F38,"FAZLA","NORMAL")))</f>
        <v/>
      </c>
      <c r="L38" s="9" t="inlineStr"/>
    </row>
    <row r="39">
      <c r="A39" s="9" t="inlineStr"/>
      <c r="B39" s="9" t="inlineStr"/>
      <c r="C39" s="9" t="inlineStr"/>
      <c r="D39" s="9" t="inlineStr"/>
      <c r="E39" s="15" t="inlineStr"/>
      <c r="F39" s="15" t="inlineStr"/>
      <c r="G39" s="15" t="inlineStr"/>
      <c r="H39" s="15" t="inlineStr"/>
      <c r="I39" s="15" t="inlineStr"/>
      <c r="J39" s="16">
        <f>IF(OR(I39="",G39=""),"",I39*G39)</f>
        <v/>
      </c>
      <c r="K39" s="14">
        <f>IF(I39="","",IF(I39&lt;E39,"KRİTİK",IF(I39&gt;F39,"FAZLA","NORMAL")))</f>
        <v/>
      </c>
      <c r="L39" s="9" t="inlineStr"/>
    </row>
    <row r="40">
      <c r="A40" s="9" t="inlineStr"/>
      <c r="B40" s="9" t="inlineStr"/>
      <c r="C40" s="9" t="inlineStr"/>
      <c r="D40" s="9" t="inlineStr"/>
      <c r="E40" s="15" t="inlineStr"/>
      <c r="F40" s="15" t="inlineStr"/>
      <c r="G40" s="15" t="inlineStr"/>
      <c r="H40" s="15" t="inlineStr"/>
      <c r="I40" s="15" t="inlineStr"/>
      <c r="J40" s="16">
        <f>IF(OR(I40="",G40=""),"",I40*G40)</f>
        <v/>
      </c>
      <c r="K40" s="14">
        <f>IF(I40="","",IF(I40&lt;E40,"KRİTİK",IF(I40&gt;F40,"FAZLA","NORMAL")))</f>
        <v/>
      </c>
      <c r="L40" s="9" t="inlineStr"/>
    </row>
    <row r="41">
      <c r="A41" s="9" t="inlineStr"/>
      <c r="B41" s="9" t="inlineStr"/>
      <c r="C41" s="9" t="inlineStr"/>
      <c r="D41" s="9" t="inlineStr"/>
      <c r="E41" s="15" t="inlineStr"/>
      <c r="F41" s="15" t="inlineStr"/>
      <c r="G41" s="15" t="inlineStr"/>
      <c r="H41" s="15" t="inlineStr"/>
      <c r="I41" s="15" t="inlineStr"/>
      <c r="J41" s="16">
        <f>IF(OR(I41="",G41=""),"",I41*G41)</f>
        <v/>
      </c>
      <c r="K41" s="14">
        <f>IF(I41="","",IF(I41&lt;E41,"KRİTİK",IF(I41&gt;F41,"FAZLA","NORMAL")))</f>
        <v/>
      </c>
      <c r="L41" s="9" t="inlineStr"/>
    </row>
    <row r="42">
      <c r="A42" s="9" t="inlineStr"/>
      <c r="B42" s="9" t="inlineStr"/>
      <c r="C42" s="9" t="inlineStr"/>
      <c r="D42" s="9" t="inlineStr"/>
      <c r="E42" s="15" t="inlineStr"/>
      <c r="F42" s="15" t="inlineStr"/>
      <c r="G42" s="15" t="inlineStr"/>
      <c r="H42" s="15" t="inlineStr"/>
      <c r="I42" s="15" t="inlineStr"/>
      <c r="J42" s="16">
        <f>IF(OR(I42="",G42=""),"",I42*G42)</f>
        <v/>
      </c>
      <c r="K42" s="14">
        <f>IF(I42="","",IF(I42&lt;E42,"KRİTİK",IF(I42&gt;F42,"FAZLA","NORMAL")))</f>
        <v/>
      </c>
      <c r="L42" s="9" t="inlineStr"/>
    </row>
    <row r="43">
      <c r="A43" s="9" t="inlineStr"/>
      <c r="B43" s="9" t="inlineStr"/>
      <c r="C43" s="9" t="inlineStr"/>
      <c r="D43" s="9" t="inlineStr"/>
      <c r="E43" s="15" t="inlineStr"/>
      <c r="F43" s="15" t="inlineStr"/>
      <c r="G43" s="15" t="inlineStr"/>
      <c r="H43" s="15" t="inlineStr"/>
      <c r="I43" s="15" t="inlineStr"/>
      <c r="J43" s="16">
        <f>IF(OR(I43="",G43=""),"",I43*G43)</f>
        <v/>
      </c>
      <c r="K43" s="14">
        <f>IF(I43="","",IF(I43&lt;E43,"KRİTİK",IF(I43&gt;F43,"FAZLA","NORMAL")))</f>
        <v/>
      </c>
      <c r="L43" s="9" t="inlineStr"/>
    </row>
    <row r="44">
      <c r="A44" s="9" t="inlineStr"/>
      <c r="B44" s="9" t="inlineStr"/>
      <c r="C44" s="9" t="inlineStr"/>
      <c r="D44" s="9" t="inlineStr"/>
      <c r="E44" s="15" t="inlineStr"/>
      <c r="F44" s="15" t="inlineStr"/>
      <c r="G44" s="15" t="inlineStr"/>
      <c r="H44" s="15" t="inlineStr"/>
      <c r="I44" s="15" t="inlineStr"/>
      <c r="J44" s="16">
        <f>IF(OR(I44="",G44=""),"",I44*G44)</f>
        <v/>
      </c>
      <c r="K44" s="14">
        <f>IF(I44="","",IF(I44&lt;E44,"KRİTİK",IF(I44&gt;F44,"FAZLA","NORMAL")))</f>
        <v/>
      </c>
      <c r="L44" s="9" t="inlineStr"/>
    </row>
    <row r="45">
      <c r="A45" s="9" t="inlineStr"/>
      <c r="B45" s="9" t="inlineStr"/>
      <c r="C45" s="9" t="inlineStr"/>
      <c r="D45" s="9" t="inlineStr"/>
      <c r="E45" s="15" t="inlineStr"/>
      <c r="F45" s="15" t="inlineStr"/>
      <c r="G45" s="15" t="inlineStr"/>
      <c r="H45" s="15" t="inlineStr"/>
      <c r="I45" s="15" t="inlineStr"/>
      <c r="J45" s="16">
        <f>IF(OR(I45="",G45=""),"",I45*G45)</f>
        <v/>
      </c>
      <c r="K45" s="14">
        <f>IF(I45="","",IF(I45&lt;E45,"KRİTİK",IF(I45&gt;F45,"FAZLA","NORMAL")))</f>
        <v/>
      </c>
      <c r="L45" s="9" t="inlineStr"/>
    </row>
    <row r="46">
      <c r="A46" s="9" t="inlineStr"/>
      <c r="B46" s="9" t="inlineStr"/>
      <c r="C46" s="9" t="inlineStr"/>
      <c r="D46" s="9" t="inlineStr"/>
      <c r="E46" s="15" t="inlineStr"/>
      <c r="F46" s="15" t="inlineStr"/>
      <c r="G46" s="15" t="inlineStr"/>
      <c r="H46" s="15" t="inlineStr"/>
      <c r="I46" s="15" t="inlineStr"/>
      <c r="J46" s="16">
        <f>IF(OR(I46="",G46=""),"",I46*G46)</f>
        <v/>
      </c>
      <c r="K46" s="14">
        <f>IF(I46="","",IF(I46&lt;E46,"KRİTİK",IF(I46&gt;F46,"FAZLA","NORMAL")))</f>
        <v/>
      </c>
      <c r="L46" s="9" t="inlineStr"/>
    </row>
    <row r="47">
      <c r="A47" s="9" t="inlineStr"/>
      <c r="B47" s="9" t="inlineStr"/>
      <c r="C47" s="9" t="inlineStr"/>
      <c r="D47" s="9" t="inlineStr"/>
      <c r="E47" s="15" t="inlineStr"/>
      <c r="F47" s="15" t="inlineStr"/>
      <c r="G47" s="15" t="inlineStr"/>
      <c r="H47" s="15" t="inlineStr"/>
      <c r="I47" s="15" t="inlineStr"/>
      <c r="J47" s="16">
        <f>IF(OR(I47="",G47=""),"",I47*G47)</f>
        <v/>
      </c>
      <c r="K47" s="14">
        <f>IF(I47="","",IF(I47&lt;E47,"KRİTİK",IF(I47&gt;F47,"FAZLA","NORMAL")))</f>
        <v/>
      </c>
      <c r="L47" s="9" t="inlineStr"/>
    </row>
    <row r="48">
      <c r="A48" s="9" t="inlineStr"/>
      <c r="B48" s="9" t="inlineStr"/>
      <c r="C48" s="9" t="inlineStr"/>
      <c r="D48" s="9" t="inlineStr"/>
      <c r="E48" s="15" t="inlineStr"/>
      <c r="F48" s="15" t="inlineStr"/>
      <c r="G48" s="15" t="inlineStr"/>
      <c r="H48" s="15" t="inlineStr"/>
      <c r="I48" s="15" t="inlineStr"/>
      <c r="J48" s="16">
        <f>IF(OR(I48="",G48=""),"",I48*G48)</f>
        <v/>
      </c>
      <c r="K48" s="14">
        <f>IF(I48="","",IF(I48&lt;E48,"KRİTİK",IF(I48&gt;F48,"FAZLA","NORMAL")))</f>
        <v/>
      </c>
      <c r="L48" s="9" t="inlineStr"/>
    </row>
    <row r="49">
      <c r="A49" s="9" t="inlineStr"/>
      <c r="B49" s="9" t="inlineStr"/>
      <c r="C49" s="9" t="inlineStr"/>
      <c r="D49" s="9" t="inlineStr"/>
      <c r="E49" s="15" t="inlineStr"/>
      <c r="F49" s="15" t="inlineStr"/>
      <c r="G49" s="15" t="inlineStr"/>
      <c r="H49" s="15" t="inlineStr"/>
      <c r="I49" s="15" t="inlineStr"/>
      <c r="J49" s="16">
        <f>IF(OR(I49="",G49=""),"",I49*G49)</f>
        <v/>
      </c>
      <c r="K49" s="14">
        <f>IF(I49="","",IF(I49&lt;E49,"KRİTİK",IF(I49&gt;F49,"FAZLA","NORMAL")))</f>
        <v/>
      </c>
      <c r="L49" s="9" t="inlineStr"/>
    </row>
    <row r="52">
      <c r="A52" s="17" t="inlineStr">
        <is>
          <t>Not: Mevcut Stok sütununu hareketlerden otomatik güncellemek için 'Stok Hareketleri' sayfasını kullanın veya buraya elle girin. Durum formülle hesaplanır.</t>
        </is>
      </c>
    </row>
  </sheetData>
  <mergeCells count="4">
    <mergeCell ref="A2:L2"/>
    <mergeCell ref="A52:L52"/>
    <mergeCell ref="A1:L1"/>
    <mergeCell ref="B4:D4"/>
  </mergeCells>
  <conditionalFormatting sqref="K11:K50">
    <cfRule type="expression" priority="1" dxfId="0">
      <formula>$K11="KRİTİK"</formula>
    </cfRule>
    <cfRule type="expression" priority="2" dxfId="1">
      <formula>$K11="FAZLA"</formula>
    </cfRule>
    <cfRule type="expression" priority="3" dxfId="2">
      <formula>$K11="NORMAL"</formula>
    </cfRule>
  </conditionalFormatting>
  <dataValidations count="1">
    <dataValidation sqref="D11:D50" showDropDown="0" showInputMessage="0" showErrorMessage="0" allowBlank="1" type="list">
      <formula1>"Adet,Kg,Lt,Metre,Paket,Kutu,Rulo,Takım,Diğer"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83"/>
  <sheetViews>
    <sheetView workbookViewId="0">
      <selection activeCell="A1" sqref="A1"/>
    </sheetView>
  </sheetViews>
  <sheetFormatPr baseColWidth="8" defaultRowHeight="15"/>
  <cols>
    <col width="11" customWidth="1" min="1" max="1"/>
    <col width="12" customWidth="1" min="2" max="2"/>
    <col width="12" customWidth="1" min="3" max="3"/>
    <col width="26" customWidth="1" min="4" max="4"/>
    <col width="10" customWidth="1" min="5" max="5"/>
    <col width="10" customWidth="1" min="6" max="6"/>
    <col width="12" customWidth="1" min="7" max="7"/>
    <col width="12" customWidth="1" min="8" max="8"/>
    <col width="14" customWidth="1" min="9" max="9"/>
    <col width="22" customWidth="1" min="10" max="10"/>
  </cols>
  <sheetData>
    <row r="1">
      <c r="A1" s="1" t="inlineStr">
        <is>
          <t>STOK HAREKETLERİ (GİRİŞ / ÇIKIŞ)</t>
        </is>
      </c>
    </row>
    <row r="2">
      <c r="A2" s="2" t="inlineStr">
        <is>
          <t>Alış, satış, fire, transfer ve sayım farkı hareketlerini kaydedin</t>
        </is>
      </c>
    </row>
    <row r="4">
      <c r="A4" t="inlineStr">
        <is>
          <t>Toplam Giriş</t>
        </is>
      </c>
      <c r="B4" s="18">
        <f>SUMIF(E11:E200,"Giriş",F11:F200)</f>
        <v/>
      </c>
      <c r="C4" t="inlineStr">
        <is>
          <t>Toplam Çıkış</t>
        </is>
      </c>
      <c r="D4" s="19">
        <f>SUMIF(E11:E200,"Çıkış",F11:F200)</f>
        <v/>
      </c>
      <c r="E4" t="inlineStr">
        <is>
          <t>Net Hareket</t>
        </is>
      </c>
      <c r="F4" s="20">
        <f>B4-D4</f>
        <v/>
      </c>
      <c r="G4" t="inlineStr">
        <is>
          <t>İşlem Sayısı</t>
        </is>
      </c>
      <c r="H4" s="14">
        <f>COUNTA(A11:A200)</f>
        <v/>
      </c>
    </row>
    <row r="10" ht="28" customHeight="1">
      <c r="A10" s="8" t="inlineStr">
        <is>
          <t>Tarih</t>
        </is>
      </c>
      <c r="B10" s="8" t="inlineStr">
        <is>
          <t>Belge No</t>
        </is>
      </c>
      <c r="C10" s="8" t="inlineStr">
        <is>
          <t>Ürün Kodu</t>
        </is>
      </c>
      <c r="D10" s="8" t="inlineStr">
        <is>
          <t>Ürün Adı</t>
        </is>
      </c>
      <c r="E10" s="8" t="inlineStr">
        <is>
          <t>Tür</t>
        </is>
      </c>
      <c r="F10" s="8" t="inlineStr">
        <is>
          <t>Miktar</t>
        </is>
      </c>
      <c r="G10" s="8" t="inlineStr">
        <is>
          <t>Birim Fiyat</t>
        </is>
      </c>
      <c r="H10" s="8" t="inlineStr">
        <is>
          <t>Tutar</t>
        </is>
      </c>
      <c r="I10" s="8" t="inlineStr">
        <is>
          <t>Depo / Lokasyon</t>
        </is>
      </c>
      <c r="J10" s="8" t="inlineStr">
        <is>
          <t>Açıklama / Not</t>
        </is>
      </c>
    </row>
    <row r="11">
      <c r="A11" s="21" t="inlineStr">
        <is>
          <t>03.01.2026</t>
        </is>
      </c>
      <c r="B11" s="21" t="inlineStr">
        <is>
          <t>ALIS-001</t>
        </is>
      </c>
      <c r="C11" s="21" t="inlineStr">
        <is>
          <t>URN-001</t>
        </is>
      </c>
      <c r="D11" s="4" t="inlineStr">
        <is>
          <t>A4 Fotokopi Kağıdı 80gr</t>
        </is>
      </c>
      <c r="E11" s="22" t="inlineStr">
        <is>
          <t>Giriş</t>
        </is>
      </c>
      <c r="F11" s="11" t="n">
        <v>50</v>
      </c>
      <c r="G11" s="11" t="n">
        <v>85</v>
      </c>
      <c r="H11" s="13">
        <f>F11*G11</f>
        <v/>
      </c>
      <c r="I11" s="21" t="inlineStr">
        <is>
          <t>Ana Depo</t>
        </is>
      </c>
      <c r="J11" s="4" t="inlineStr">
        <is>
          <t>Tedarikçi alımı</t>
        </is>
      </c>
    </row>
    <row r="12">
      <c r="A12" s="21" t="inlineStr">
        <is>
          <t>05.01.2026</t>
        </is>
      </c>
      <c r="B12" s="21" t="inlineStr">
        <is>
          <t>SAT-001</t>
        </is>
      </c>
      <c r="C12" s="21" t="inlineStr">
        <is>
          <t>URN-001</t>
        </is>
      </c>
      <c r="D12" s="4" t="inlineStr">
        <is>
          <t>A4 Fotokopi Kağıdı 80gr</t>
        </is>
      </c>
      <c r="E12" s="23" t="inlineStr">
        <is>
          <t>Çıkış</t>
        </is>
      </c>
      <c r="F12" s="11" t="n">
        <v>10</v>
      </c>
      <c r="G12" s="11" t="n">
        <v>120</v>
      </c>
      <c r="H12" s="13">
        <f>F12*G12</f>
        <v/>
      </c>
      <c r="I12" s="21" t="inlineStr">
        <is>
          <t>Ana Depo</t>
        </is>
      </c>
      <c r="J12" s="4" t="inlineStr">
        <is>
          <t>Müşteri satışı</t>
        </is>
      </c>
    </row>
    <row r="13">
      <c r="A13" s="21" t="inlineStr">
        <is>
          <t>07.01.2026</t>
        </is>
      </c>
      <c r="B13" s="21" t="inlineStr">
        <is>
          <t>ALIS-002</t>
        </is>
      </c>
      <c r="C13" s="21" t="inlineStr">
        <is>
          <t>URN-002</t>
        </is>
      </c>
      <c r="D13" s="4" t="inlineStr">
        <is>
          <t>Sıvı Sabun 5Lt</t>
        </is>
      </c>
      <c r="E13" s="22" t="inlineStr">
        <is>
          <t>Giriş</t>
        </is>
      </c>
      <c r="F13" s="11" t="n">
        <v>12</v>
      </c>
      <c r="G13" s="11" t="n">
        <v>95</v>
      </c>
      <c r="H13" s="13">
        <f>F13*G13</f>
        <v/>
      </c>
      <c r="I13" s="21" t="inlineStr">
        <is>
          <t>Ana Depo</t>
        </is>
      </c>
      <c r="J13" s="4" t="inlineStr">
        <is>
          <t>Tedarikçi alımı</t>
        </is>
      </c>
    </row>
    <row r="14">
      <c r="A14" s="21" t="inlineStr">
        <is>
          <t>08.01.2026</t>
        </is>
      </c>
      <c r="B14" s="21" t="inlineStr">
        <is>
          <t>SAT-002</t>
        </is>
      </c>
      <c r="C14" s="21" t="inlineStr">
        <is>
          <t>URN-003</t>
        </is>
      </c>
      <c r="D14" s="4" t="inlineStr">
        <is>
          <t>LED Ampul 9W</t>
        </is>
      </c>
      <c r="E14" s="23" t="inlineStr">
        <is>
          <t>Çıkış</t>
        </is>
      </c>
      <c r="F14" s="11" t="n">
        <v>25</v>
      </c>
      <c r="G14" s="11" t="n">
        <v>35</v>
      </c>
      <c r="H14" s="13">
        <f>F14*G14</f>
        <v/>
      </c>
      <c r="I14" s="21" t="inlineStr">
        <is>
          <t>Ana Depo</t>
        </is>
      </c>
      <c r="J14" s="4" t="inlineStr">
        <is>
          <t>Perakende satış</t>
        </is>
      </c>
    </row>
    <row r="15">
      <c r="A15" s="21" t="inlineStr">
        <is>
          <t>10.01.2026</t>
        </is>
      </c>
      <c r="B15" s="21" t="inlineStr">
        <is>
          <t>ALIS-003</t>
        </is>
      </c>
      <c r="C15" s="21" t="inlineStr">
        <is>
          <t>URN-004</t>
        </is>
      </c>
      <c r="D15" s="4" t="inlineStr">
        <is>
          <t>Koli Bandı 45mm</t>
        </is>
      </c>
      <c r="E15" s="22" t="inlineStr">
        <is>
          <t>Giriş</t>
        </is>
      </c>
      <c r="F15" s="11" t="n">
        <v>30</v>
      </c>
      <c r="G15" s="11" t="n">
        <v>18</v>
      </c>
      <c r="H15" s="13">
        <f>F15*G15</f>
        <v/>
      </c>
      <c r="I15" s="21" t="inlineStr">
        <is>
          <t>Ana Depo</t>
        </is>
      </c>
      <c r="J15" s="4" t="inlineStr"/>
    </row>
    <row r="16">
      <c r="A16" s="21" t="inlineStr">
        <is>
          <t>12.01.2026</t>
        </is>
      </c>
      <c r="B16" s="21" t="inlineStr">
        <is>
          <t>SAT-003</t>
        </is>
      </c>
      <c r="C16" s="21" t="inlineStr">
        <is>
          <t>URN-004</t>
        </is>
      </c>
      <c r="D16" s="4" t="inlineStr">
        <is>
          <t>Koli Bandı 45mm</t>
        </is>
      </c>
      <c r="E16" s="23" t="inlineStr">
        <is>
          <t>Çıkış</t>
        </is>
      </c>
      <c r="F16" s="11" t="n">
        <v>15</v>
      </c>
      <c r="G16" s="11" t="n">
        <v>28</v>
      </c>
      <c r="H16" s="13">
        <f>F16*G16</f>
        <v/>
      </c>
      <c r="I16" s="21" t="inlineStr">
        <is>
          <t>Ana Depo</t>
        </is>
      </c>
      <c r="J16" s="4" t="inlineStr">
        <is>
          <t>Kargo paketleme</t>
        </is>
      </c>
    </row>
    <row r="17">
      <c r="A17" s="21" t="inlineStr">
        <is>
          <t>15.01.2026</t>
        </is>
      </c>
      <c r="B17" s="21" t="inlineStr">
        <is>
          <t>SAYIM-01</t>
        </is>
      </c>
      <c r="C17" s="21" t="inlineStr">
        <is>
          <t>URN-005</t>
        </is>
      </c>
      <c r="D17" s="4" t="inlineStr">
        <is>
          <t>Ofis Koltuğu</t>
        </is>
      </c>
      <c r="E17" s="22" t="inlineStr">
        <is>
          <t>Giriş</t>
        </is>
      </c>
      <c r="F17" s="11" t="n">
        <v>2</v>
      </c>
      <c r="G17" s="11" t="n">
        <v>1850</v>
      </c>
      <c r="H17" s="13">
        <f>F17*G17</f>
        <v/>
      </c>
      <c r="I17" s="21" t="inlineStr">
        <is>
          <t>Ana Depo</t>
        </is>
      </c>
      <c r="J17" s="4" t="inlineStr">
        <is>
          <t>Sayım fazlası</t>
        </is>
      </c>
    </row>
    <row r="18">
      <c r="A18" s="21" t="inlineStr">
        <is>
          <t>18.01.2026</t>
        </is>
      </c>
      <c r="B18" s="21" t="inlineStr">
        <is>
          <t>SAT-004</t>
        </is>
      </c>
      <c r="C18" s="21" t="inlineStr">
        <is>
          <t>URN-006</t>
        </is>
      </c>
      <c r="D18" s="4" t="inlineStr">
        <is>
          <t>Yazıcı Toner (Siyah)</t>
        </is>
      </c>
      <c r="E18" s="23" t="inlineStr">
        <is>
          <t>Çıkış</t>
        </is>
      </c>
      <c r="F18" s="11" t="n">
        <v>2</v>
      </c>
      <c r="G18" s="11" t="n">
        <v>480</v>
      </c>
      <c r="H18" s="13">
        <f>F18*G18</f>
        <v/>
      </c>
      <c r="I18" s="21" t="inlineStr">
        <is>
          <t>Ana Depo</t>
        </is>
      </c>
      <c r="J18" s="4" t="inlineStr"/>
    </row>
    <row r="19">
      <c r="A19" s="4" t="inlineStr"/>
      <c r="B19" s="4" t="inlineStr"/>
      <c r="C19" s="4" t="inlineStr"/>
      <c r="D19" s="4" t="inlineStr"/>
      <c r="E19" s="4" t="inlineStr"/>
      <c r="F19" s="15" t="inlineStr"/>
      <c r="G19" s="15" t="inlineStr"/>
      <c r="H19" s="16">
        <f>IF(OR(F19="",G19=""),"",F19*G19)</f>
        <v/>
      </c>
      <c r="I19" s="4" t="inlineStr"/>
      <c r="J19" s="4" t="inlineStr"/>
    </row>
    <row r="20">
      <c r="A20" s="4" t="inlineStr"/>
      <c r="B20" s="4" t="inlineStr"/>
      <c r="C20" s="4" t="inlineStr"/>
      <c r="D20" s="4" t="inlineStr"/>
      <c r="E20" s="4" t="inlineStr"/>
      <c r="F20" s="15" t="inlineStr"/>
      <c r="G20" s="15" t="inlineStr"/>
      <c r="H20" s="16">
        <f>IF(OR(F20="",G20=""),"",F20*G20)</f>
        <v/>
      </c>
      <c r="I20" s="4" t="inlineStr"/>
      <c r="J20" s="4" t="inlineStr"/>
    </row>
    <row r="21">
      <c r="A21" s="4" t="inlineStr"/>
      <c r="B21" s="4" t="inlineStr"/>
      <c r="C21" s="4" t="inlineStr"/>
      <c r="D21" s="4" t="inlineStr"/>
      <c r="E21" s="4" t="inlineStr"/>
      <c r="F21" s="15" t="inlineStr"/>
      <c r="G21" s="15" t="inlineStr"/>
      <c r="H21" s="16">
        <f>IF(OR(F21="",G21=""),"",F21*G21)</f>
        <v/>
      </c>
      <c r="I21" s="4" t="inlineStr"/>
      <c r="J21" s="4" t="inlineStr"/>
    </row>
    <row r="22">
      <c r="A22" s="4" t="inlineStr"/>
      <c r="B22" s="4" t="inlineStr"/>
      <c r="C22" s="4" t="inlineStr"/>
      <c r="D22" s="4" t="inlineStr"/>
      <c r="E22" s="4" t="inlineStr"/>
      <c r="F22" s="15" t="inlineStr"/>
      <c r="G22" s="15" t="inlineStr"/>
      <c r="H22" s="16">
        <f>IF(OR(F22="",G22=""),"",F22*G22)</f>
        <v/>
      </c>
      <c r="I22" s="4" t="inlineStr"/>
      <c r="J22" s="4" t="inlineStr"/>
    </row>
    <row r="23">
      <c r="A23" s="4" t="inlineStr"/>
      <c r="B23" s="4" t="inlineStr"/>
      <c r="C23" s="4" t="inlineStr"/>
      <c r="D23" s="4" t="inlineStr"/>
      <c r="E23" s="4" t="inlineStr"/>
      <c r="F23" s="15" t="inlineStr"/>
      <c r="G23" s="15" t="inlineStr"/>
      <c r="H23" s="16">
        <f>IF(OR(F23="",G23=""),"",F23*G23)</f>
        <v/>
      </c>
      <c r="I23" s="4" t="inlineStr"/>
      <c r="J23" s="4" t="inlineStr"/>
    </row>
    <row r="24">
      <c r="A24" s="4" t="inlineStr"/>
      <c r="B24" s="4" t="inlineStr"/>
      <c r="C24" s="4" t="inlineStr"/>
      <c r="D24" s="4" t="inlineStr"/>
      <c r="E24" s="4" t="inlineStr"/>
      <c r="F24" s="15" t="inlineStr"/>
      <c r="G24" s="15" t="inlineStr"/>
      <c r="H24" s="16">
        <f>IF(OR(F24="",G24=""),"",F24*G24)</f>
        <v/>
      </c>
      <c r="I24" s="4" t="inlineStr"/>
      <c r="J24" s="4" t="inlineStr"/>
    </row>
    <row r="25">
      <c r="A25" s="4" t="inlineStr"/>
      <c r="B25" s="4" t="inlineStr"/>
      <c r="C25" s="4" t="inlineStr"/>
      <c r="D25" s="4" t="inlineStr"/>
      <c r="E25" s="4" t="inlineStr"/>
      <c r="F25" s="15" t="inlineStr"/>
      <c r="G25" s="15" t="inlineStr"/>
      <c r="H25" s="16">
        <f>IF(OR(F25="",G25=""),"",F25*G25)</f>
        <v/>
      </c>
      <c r="I25" s="4" t="inlineStr"/>
      <c r="J25" s="4" t="inlineStr"/>
    </row>
    <row r="26">
      <c r="A26" s="4" t="inlineStr"/>
      <c r="B26" s="4" t="inlineStr"/>
      <c r="C26" s="4" t="inlineStr"/>
      <c r="D26" s="4" t="inlineStr"/>
      <c r="E26" s="4" t="inlineStr"/>
      <c r="F26" s="15" t="inlineStr"/>
      <c r="G26" s="15" t="inlineStr"/>
      <c r="H26" s="16">
        <f>IF(OR(F26="",G26=""),"",F26*G26)</f>
        <v/>
      </c>
      <c r="I26" s="4" t="inlineStr"/>
      <c r="J26" s="4" t="inlineStr"/>
    </row>
    <row r="27">
      <c r="A27" s="4" t="inlineStr"/>
      <c r="B27" s="4" t="inlineStr"/>
      <c r="C27" s="4" t="inlineStr"/>
      <c r="D27" s="4" t="inlineStr"/>
      <c r="E27" s="4" t="inlineStr"/>
      <c r="F27" s="15" t="inlineStr"/>
      <c r="G27" s="15" t="inlineStr"/>
      <c r="H27" s="16">
        <f>IF(OR(F27="",G27=""),"",F27*G27)</f>
        <v/>
      </c>
      <c r="I27" s="4" t="inlineStr"/>
      <c r="J27" s="4" t="inlineStr"/>
    </row>
    <row r="28">
      <c r="A28" s="4" t="inlineStr"/>
      <c r="B28" s="4" t="inlineStr"/>
      <c r="C28" s="4" t="inlineStr"/>
      <c r="D28" s="4" t="inlineStr"/>
      <c r="E28" s="4" t="inlineStr"/>
      <c r="F28" s="15" t="inlineStr"/>
      <c r="G28" s="15" t="inlineStr"/>
      <c r="H28" s="16">
        <f>IF(OR(F28="",G28=""),"",F28*G28)</f>
        <v/>
      </c>
      <c r="I28" s="4" t="inlineStr"/>
      <c r="J28" s="4" t="inlineStr"/>
    </row>
    <row r="29">
      <c r="A29" s="4" t="inlineStr"/>
      <c r="B29" s="4" t="inlineStr"/>
      <c r="C29" s="4" t="inlineStr"/>
      <c r="D29" s="4" t="inlineStr"/>
      <c r="E29" s="4" t="inlineStr"/>
      <c r="F29" s="15" t="inlineStr"/>
      <c r="G29" s="15" t="inlineStr"/>
      <c r="H29" s="16">
        <f>IF(OR(F29="",G29=""),"",F29*G29)</f>
        <v/>
      </c>
      <c r="I29" s="4" t="inlineStr"/>
      <c r="J29" s="4" t="inlineStr"/>
    </row>
    <row r="30">
      <c r="A30" s="4" t="inlineStr"/>
      <c r="B30" s="4" t="inlineStr"/>
      <c r="C30" s="4" t="inlineStr"/>
      <c r="D30" s="4" t="inlineStr"/>
      <c r="E30" s="4" t="inlineStr"/>
      <c r="F30" s="15" t="inlineStr"/>
      <c r="G30" s="15" t="inlineStr"/>
      <c r="H30" s="16">
        <f>IF(OR(F30="",G30=""),"",F30*G30)</f>
        <v/>
      </c>
      <c r="I30" s="4" t="inlineStr"/>
      <c r="J30" s="4" t="inlineStr"/>
    </row>
    <row r="31">
      <c r="A31" s="4" t="inlineStr"/>
      <c r="B31" s="4" t="inlineStr"/>
      <c r="C31" s="4" t="inlineStr"/>
      <c r="D31" s="4" t="inlineStr"/>
      <c r="E31" s="4" t="inlineStr"/>
      <c r="F31" s="15" t="inlineStr"/>
      <c r="G31" s="15" t="inlineStr"/>
      <c r="H31" s="16">
        <f>IF(OR(F31="",G31=""),"",F31*G31)</f>
        <v/>
      </c>
      <c r="I31" s="4" t="inlineStr"/>
      <c r="J31" s="4" t="inlineStr"/>
    </row>
    <row r="32">
      <c r="A32" s="4" t="inlineStr"/>
      <c r="B32" s="4" t="inlineStr"/>
      <c r="C32" s="4" t="inlineStr"/>
      <c r="D32" s="4" t="inlineStr"/>
      <c r="E32" s="4" t="inlineStr"/>
      <c r="F32" s="15" t="inlineStr"/>
      <c r="G32" s="15" t="inlineStr"/>
      <c r="H32" s="16">
        <f>IF(OR(F32="",G32=""),"",F32*G32)</f>
        <v/>
      </c>
      <c r="I32" s="4" t="inlineStr"/>
      <c r="J32" s="4" t="inlineStr"/>
    </row>
    <row r="33">
      <c r="A33" s="4" t="inlineStr"/>
      <c r="B33" s="4" t="inlineStr"/>
      <c r="C33" s="4" t="inlineStr"/>
      <c r="D33" s="4" t="inlineStr"/>
      <c r="E33" s="4" t="inlineStr"/>
      <c r="F33" s="15" t="inlineStr"/>
      <c r="G33" s="15" t="inlineStr"/>
      <c r="H33" s="16">
        <f>IF(OR(F33="",G33=""),"",F33*G33)</f>
        <v/>
      </c>
      <c r="I33" s="4" t="inlineStr"/>
      <c r="J33" s="4" t="inlineStr"/>
    </row>
    <row r="34">
      <c r="A34" s="4" t="inlineStr"/>
      <c r="B34" s="4" t="inlineStr"/>
      <c r="C34" s="4" t="inlineStr"/>
      <c r="D34" s="4" t="inlineStr"/>
      <c r="E34" s="4" t="inlineStr"/>
      <c r="F34" s="15" t="inlineStr"/>
      <c r="G34" s="15" t="inlineStr"/>
      <c r="H34" s="16">
        <f>IF(OR(F34="",G34=""),"",F34*G34)</f>
        <v/>
      </c>
      <c r="I34" s="4" t="inlineStr"/>
      <c r="J34" s="4" t="inlineStr"/>
    </row>
    <row r="35">
      <c r="A35" s="4" t="inlineStr"/>
      <c r="B35" s="4" t="inlineStr"/>
      <c r="C35" s="4" t="inlineStr"/>
      <c r="D35" s="4" t="inlineStr"/>
      <c r="E35" s="4" t="inlineStr"/>
      <c r="F35" s="15" t="inlineStr"/>
      <c r="G35" s="15" t="inlineStr"/>
      <c r="H35" s="16">
        <f>IF(OR(F35="",G35=""),"",F35*G35)</f>
        <v/>
      </c>
      <c r="I35" s="4" t="inlineStr"/>
      <c r="J35" s="4" t="inlineStr"/>
    </row>
    <row r="36">
      <c r="A36" s="4" t="inlineStr"/>
      <c r="B36" s="4" t="inlineStr"/>
      <c r="C36" s="4" t="inlineStr"/>
      <c r="D36" s="4" t="inlineStr"/>
      <c r="E36" s="4" t="inlineStr"/>
      <c r="F36" s="15" t="inlineStr"/>
      <c r="G36" s="15" t="inlineStr"/>
      <c r="H36" s="16">
        <f>IF(OR(F36="",G36=""),"",F36*G36)</f>
        <v/>
      </c>
      <c r="I36" s="4" t="inlineStr"/>
      <c r="J36" s="4" t="inlineStr"/>
    </row>
    <row r="37">
      <c r="A37" s="4" t="inlineStr"/>
      <c r="B37" s="4" t="inlineStr"/>
      <c r="C37" s="4" t="inlineStr"/>
      <c r="D37" s="4" t="inlineStr"/>
      <c r="E37" s="4" t="inlineStr"/>
      <c r="F37" s="15" t="inlineStr"/>
      <c r="G37" s="15" t="inlineStr"/>
      <c r="H37" s="16">
        <f>IF(OR(F37="",G37=""),"",F37*G37)</f>
        <v/>
      </c>
      <c r="I37" s="4" t="inlineStr"/>
      <c r="J37" s="4" t="inlineStr"/>
    </row>
    <row r="38">
      <c r="A38" s="4" t="inlineStr"/>
      <c r="B38" s="4" t="inlineStr"/>
      <c r="C38" s="4" t="inlineStr"/>
      <c r="D38" s="4" t="inlineStr"/>
      <c r="E38" s="4" t="inlineStr"/>
      <c r="F38" s="15" t="inlineStr"/>
      <c r="G38" s="15" t="inlineStr"/>
      <c r="H38" s="16">
        <f>IF(OR(F38="",G38=""),"",F38*G38)</f>
        <v/>
      </c>
      <c r="I38" s="4" t="inlineStr"/>
      <c r="J38" s="4" t="inlineStr"/>
    </row>
    <row r="39">
      <c r="A39" s="4" t="inlineStr"/>
      <c r="B39" s="4" t="inlineStr"/>
      <c r="C39" s="4" t="inlineStr"/>
      <c r="D39" s="4" t="inlineStr"/>
      <c r="E39" s="4" t="inlineStr"/>
      <c r="F39" s="15" t="inlineStr"/>
      <c r="G39" s="15" t="inlineStr"/>
      <c r="H39" s="16">
        <f>IF(OR(F39="",G39=""),"",F39*G39)</f>
        <v/>
      </c>
      <c r="I39" s="4" t="inlineStr"/>
      <c r="J39" s="4" t="inlineStr"/>
    </row>
    <row r="40">
      <c r="A40" s="4" t="inlineStr"/>
      <c r="B40" s="4" t="inlineStr"/>
      <c r="C40" s="4" t="inlineStr"/>
      <c r="D40" s="4" t="inlineStr"/>
      <c r="E40" s="4" t="inlineStr"/>
      <c r="F40" s="15" t="inlineStr"/>
      <c r="G40" s="15" t="inlineStr"/>
      <c r="H40" s="16">
        <f>IF(OR(F40="",G40=""),"",F40*G40)</f>
        <v/>
      </c>
      <c r="I40" s="4" t="inlineStr"/>
      <c r="J40" s="4" t="inlineStr"/>
    </row>
    <row r="41">
      <c r="A41" s="4" t="inlineStr"/>
      <c r="B41" s="4" t="inlineStr"/>
      <c r="C41" s="4" t="inlineStr"/>
      <c r="D41" s="4" t="inlineStr"/>
      <c r="E41" s="4" t="inlineStr"/>
      <c r="F41" s="15" t="inlineStr"/>
      <c r="G41" s="15" t="inlineStr"/>
      <c r="H41" s="16">
        <f>IF(OR(F41="",G41=""),"",F41*G41)</f>
        <v/>
      </c>
      <c r="I41" s="4" t="inlineStr"/>
      <c r="J41" s="4" t="inlineStr"/>
    </row>
    <row r="42">
      <c r="A42" s="4" t="inlineStr"/>
      <c r="B42" s="4" t="inlineStr"/>
      <c r="C42" s="4" t="inlineStr"/>
      <c r="D42" s="4" t="inlineStr"/>
      <c r="E42" s="4" t="inlineStr"/>
      <c r="F42" s="15" t="inlineStr"/>
      <c r="G42" s="15" t="inlineStr"/>
      <c r="H42" s="16">
        <f>IF(OR(F42="",G42=""),"",F42*G42)</f>
        <v/>
      </c>
      <c r="I42" s="4" t="inlineStr"/>
      <c r="J42" s="4" t="inlineStr"/>
    </row>
    <row r="43">
      <c r="A43" s="4" t="inlineStr"/>
      <c r="B43" s="4" t="inlineStr"/>
      <c r="C43" s="4" t="inlineStr"/>
      <c r="D43" s="4" t="inlineStr"/>
      <c r="E43" s="4" t="inlineStr"/>
      <c r="F43" s="15" t="inlineStr"/>
      <c r="G43" s="15" t="inlineStr"/>
      <c r="H43" s="16">
        <f>IF(OR(F43="",G43=""),"",F43*G43)</f>
        <v/>
      </c>
      <c r="I43" s="4" t="inlineStr"/>
      <c r="J43" s="4" t="inlineStr"/>
    </row>
    <row r="44">
      <c r="A44" s="4" t="inlineStr"/>
      <c r="B44" s="4" t="inlineStr"/>
      <c r="C44" s="4" t="inlineStr"/>
      <c r="D44" s="4" t="inlineStr"/>
      <c r="E44" s="4" t="inlineStr"/>
      <c r="F44" s="15" t="inlineStr"/>
      <c r="G44" s="15" t="inlineStr"/>
      <c r="H44" s="16">
        <f>IF(OR(F44="",G44=""),"",F44*G44)</f>
        <v/>
      </c>
      <c r="I44" s="4" t="inlineStr"/>
      <c r="J44" s="4" t="inlineStr"/>
    </row>
    <row r="45">
      <c r="A45" s="4" t="inlineStr"/>
      <c r="B45" s="4" t="inlineStr"/>
      <c r="C45" s="4" t="inlineStr"/>
      <c r="D45" s="4" t="inlineStr"/>
      <c r="E45" s="4" t="inlineStr"/>
      <c r="F45" s="15" t="inlineStr"/>
      <c r="G45" s="15" t="inlineStr"/>
      <c r="H45" s="16">
        <f>IF(OR(F45="",G45=""),"",F45*G45)</f>
        <v/>
      </c>
      <c r="I45" s="4" t="inlineStr"/>
      <c r="J45" s="4" t="inlineStr"/>
    </row>
    <row r="46">
      <c r="A46" s="4" t="inlineStr"/>
      <c r="B46" s="4" t="inlineStr"/>
      <c r="C46" s="4" t="inlineStr"/>
      <c r="D46" s="4" t="inlineStr"/>
      <c r="E46" s="4" t="inlineStr"/>
      <c r="F46" s="15" t="inlineStr"/>
      <c r="G46" s="15" t="inlineStr"/>
      <c r="H46" s="16">
        <f>IF(OR(F46="",G46=""),"",F46*G46)</f>
        <v/>
      </c>
      <c r="I46" s="4" t="inlineStr"/>
      <c r="J46" s="4" t="inlineStr"/>
    </row>
    <row r="47">
      <c r="A47" s="4" t="inlineStr"/>
      <c r="B47" s="4" t="inlineStr"/>
      <c r="C47" s="4" t="inlineStr"/>
      <c r="D47" s="4" t="inlineStr"/>
      <c r="E47" s="4" t="inlineStr"/>
      <c r="F47" s="15" t="inlineStr"/>
      <c r="G47" s="15" t="inlineStr"/>
      <c r="H47" s="16">
        <f>IF(OR(F47="",G47=""),"",F47*G47)</f>
        <v/>
      </c>
      <c r="I47" s="4" t="inlineStr"/>
      <c r="J47" s="4" t="inlineStr"/>
    </row>
    <row r="48">
      <c r="A48" s="4" t="inlineStr"/>
      <c r="B48" s="4" t="inlineStr"/>
      <c r="C48" s="4" t="inlineStr"/>
      <c r="D48" s="4" t="inlineStr"/>
      <c r="E48" s="4" t="inlineStr"/>
      <c r="F48" s="15" t="inlineStr"/>
      <c r="G48" s="15" t="inlineStr"/>
      <c r="H48" s="16">
        <f>IF(OR(F48="",G48=""),"",F48*G48)</f>
        <v/>
      </c>
      <c r="I48" s="4" t="inlineStr"/>
      <c r="J48" s="4" t="inlineStr"/>
    </row>
    <row r="49">
      <c r="A49" s="4" t="inlineStr"/>
      <c r="B49" s="4" t="inlineStr"/>
      <c r="C49" s="4" t="inlineStr"/>
      <c r="D49" s="4" t="inlineStr"/>
      <c r="E49" s="4" t="inlineStr"/>
      <c r="F49" s="15" t="inlineStr"/>
      <c r="G49" s="15" t="inlineStr"/>
      <c r="H49" s="16">
        <f>IF(OR(F49="",G49=""),"",F49*G49)</f>
        <v/>
      </c>
      <c r="I49" s="4" t="inlineStr"/>
      <c r="J49" s="4" t="inlineStr"/>
    </row>
    <row r="50">
      <c r="A50" s="4" t="inlineStr"/>
      <c r="B50" s="4" t="inlineStr"/>
      <c r="C50" s="4" t="inlineStr"/>
      <c r="D50" s="4" t="inlineStr"/>
      <c r="E50" s="4" t="inlineStr"/>
      <c r="F50" s="15" t="inlineStr"/>
      <c r="G50" s="15" t="inlineStr"/>
      <c r="H50" s="16">
        <f>IF(OR(F50="",G50=""),"",F50*G50)</f>
        <v/>
      </c>
      <c r="I50" s="4" t="inlineStr"/>
      <c r="J50" s="4" t="inlineStr"/>
    </row>
    <row r="51">
      <c r="A51" s="4" t="inlineStr"/>
      <c r="B51" s="4" t="inlineStr"/>
      <c r="C51" s="4" t="inlineStr"/>
      <c r="D51" s="4" t="inlineStr"/>
      <c r="E51" s="4" t="inlineStr"/>
      <c r="F51" s="15" t="inlineStr"/>
      <c r="G51" s="15" t="inlineStr"/>
      <c r="H51" s="16">
        <f>IF(OR(F51="",G51=""),"",F51*G51)</f>
        <v/>
      </c>
      <c r="I51" s="4" t="inlineStr"/>
      <c r="J51" s="4" t="inlineStr"/>
    </row>
    <row r="52">
      <c r="A52" s="4" t="inlineStr"/>
      <c r="B52" s="4" t="inlineStr"/>
      <c r="C52" s="4" t="inlineStr"/>
      <c r="D52" s="4" t="inlineStr"/>
      <c r="E52" s="4" t="inlineStr"/>
      <c r="F52" s="15" t="inlineStr"/>
      <c r="G52" s="15" t="inlineStr"/>
      <c r="H52" s="16">
        <f>IF(OR(F52="",G52=""),"",F52*G52)</f>
        <v/>
      </c>
      <c r="I52" s="4" t="inlineStr"/>
      <c r="J52" s="4" t="inlineStr"/>
    </row>
    <row r="53">
      <c r="A53" s="4" t="inlineStr"/>
      <c r="B53" s="4" t="inlineStr"/>
      <c r="C53" s="4" t="inlineStr"/>
      <c r="D53" s="4" t="inlineStr"/>
      <c r="E53" s="4" t="inlineStr"/>
      <c r="F53" s="15" t="inlineStr"/>
      <c r="G53" s="15" t="inlineStr"/>
      <c r="H53" s="16">
        <f>IF(OR(F53="",G53=""),"",F53*G53)</f>
        <v/>
      </c>
      <c r="I53" s="4" t="inlineStr"/>
      <c r="J53" s="4" t="inlineStr"/>
    </row>
    <row r="54">
      <c r="A54" s="4" t="inlineStr"/>
      <c r="B54" s="4" t="inlineStr"/>
      <c r="C54" s="4" t="inlineStr"/>
      <c r="D54" s="4" t="inlineStr"/>
      <c r="E54" s="4" t="inlineStr"/>
      <c r="F54" s="15" t="inlineStr"/>
      <c r="G54" s="15" t="inlineStr"/>
      <c r="H54" s="16">
        <f>IF(OR(F54="",G54=""),"",F54*G54)</f>
        <v/>
      </c>
      <c r="I54" s="4" t="inlineStr"/>
      <c r="J54" s="4" t="inlineStr"/>
    </row>
    <row r="55">
      <c r="A55" s="4" t="inlineStr"/>
      <c r="B55" s="4" t="inlineStr"/>
      <c r="C55" s="4" t="inlineStr"/>
      <c r="D55" s="4" t="inlineStr"/>
      <c r="E55" s="4" t="inlineStr"/>
      <c r="F55" s="15" t="inlineStr"/>
      <c r="G55" s="15" t="inlineStr"/>
      <c r="H55" s="16">
        <f>IF(OR(F55="",G55=""),"",F55*G55)</f>
        <v/>
      </c>
      <c r="I55" s="4" t="inlineStr"/>
      <c r="J55" s="4" t="inlineStr"/>
    </row>
    <row r="56">
      <c r="A56" s="4" t="inlineStr"/>
      <c r="B56" s="4" t="inlineStr"/>
      <c r="C56" s="4" t="inlineStr"/>
      <c r="D56" s="4" t="inlineStr"/>
      <c r="E56" s="4" t="inlineStr"/>
      <c r="F56" s="15" t="inlineStr"/>
      <c r="G56" s="15" t="inlineStr"/>
      <c r="H56" s="16">
        <f>IF(OR(F56="",G56=""),"",F56*G56)</f>
        <v/>
      </c>
      <c r="I56" s="4" t="inlineStr"/>
      <c r="J56" s="4" t="inlineStr"/>
    </row>
    <row r="57">
      <c r="A57" s="4" t="inlineStr"/>
      <c r="B57" s="4" t="inlineStr"/>
      <c r="C57" s="4" t="inlineStr"/>
      <c r="D57" s="4" t="inlineStr"/>
      <c r="E57" s="4" t="inlineStr"/>
      <c r="F57" s="15" t="inlineStr"/>
      <c r="G57" s="15" t="inlineStr"/>
      <c r="H57" s="16">
        <f>IF(OR(F57="",G57=""),"",F57*G57)</f>
        <v/>
      </c>
      <c r="I57" s="4" t="inlineStr"/>
      <c r="J57" s="4" t="inlineStr"/>
    </row>
    <row r="58">
      <c r="A58" s="4" t="inlineStr"/>
      <c r="B58" s="4" t="inlineStr"/>
      <c r="C58" s="4" t="inlineStr"/>
      <c r="D58" s="4" t="inlineStr"/>
      <c r="E58" s="4" t="inlineStr"/>
      <c r="F58" s="15" t="inlineStr"/>
      <c r="G58" s="15" t="inlineStr"/>
      <c r="H58" s="16">
        <f>IF(OR(F58="",G58=""),"",F58*G58)</f>
        <v/>
      </c>
      <c r="I58" s="4" t="inlineStr"/>
      <c r="J58" s="4" t="inlineStr"/>
    </row>
    <row r="59">
      <c r="A59" s="4" t="inlineStr"/>
      <c r="B59" s="4" t="inlineStr"/>
      <c r="C59" s="4" t="inlineStr"/>
      <c r="D59" s="4" t="inlineStr"/>
      <c r="E59" s="4" t="inlineStr"/>
      <c r="F59" s="15" t="inlineStr"/>
      <c r="G59" s="15" t="inlineStr"/>
      <c r="H59" s="16">
        <f>IF(OR(F59="",G59=""),"",F59*G59)</f>
        <v/>
      </c>
      <c r="I59" s="4" t="inlineStr"/>
      <c r="J59" s="4" t="inlineStr"/>
    </row>
    <row r="60">
      <c r="A60" s="4" t="inlineStr"/>
      <c r="B60" s="4" t="inlineStr"/>
      <c r="C60" s="4" t="inlineStr"/>
      <c r="D60" s="4" t="inlineStr"/>
      <c r="E60" s="4" t="inlineStr"/>
      <c r="F60" s="15" t="inlineStr"/>
      <c r="G60" s="15" t="inlineStr"/>
      <c r="H60" s="16">
        <f>IF(OR(F60="",G60=""),"",F60*G60)</f>
        <v/>
      </c>
      <c r="I60" s="4" t="inlineStr"/>
      <c r="J60" s="4" t="inlineStr"/>
    </row>
    <row r="61">
      <c r="A61" s="4" t="inlineStr"/>
      <c r="B61" s="4" t="inlineStr"/>
      <c r="C61" s="4" t="inlineStr"/>
      <c r="D61" s="4" t="inlineStr"/>
      <c r="E61" s="4" t="inlineStr"/>
      <c r="F61" s="15" t="inlineStr"/>
      <c r="G61" s="15" t="inlineStr"/>
      <c r="H61" s="16">
        <f>IF(OR(F61="",G61=""),"",F61*G61)</f>
        <v/>
      </c>
      <c r="I61" s="4" t="inlineStr"/>
      <c r="J61" s="4" t="inlineStr"/>
    </row>
    <row r="62">
      <c r="A62" s="4" t="inlineStr"/>
      <c r="B62" s="4" t="inlineStr"/>
      <c r="C62" s="4" t="inlineStr"/>
      <c r="D62" s="4" t="inlineStr"/>
      <c r="E62" s="4" t="inlineStr"/>
      <c r="F62" s="15" t="inlineStr"/>
      <c r="G62" s="15" t="inlineStr"/>
      <c r="H62" s="16">
        <f>IF(OR(F62="",G62=""),"",F62*G62)</f>
        <v/>
      </c>
      <c r="I62" s="4" t="inlineStr"/>
      <c r="J62" s="4" t="inlineStr"/>
    </row>
    <row r="63">
      <c r="A63" s="4" t="inlineStr"/>
      <c r="B63" s="4" t="inlineStr"/>
      <c r="C63" s="4" t="inlineStr"/>
      <c r="D63" s="4" t="inlineStr"/>
      <c r="E63" s="4" t="inlineStr"/>
      <c r="F63" s="15" t="inlineStr"/>
      <c r="G63" s="15" t="inlineStr"/>
      <c r="H63" s="16">
        <f>IF(OR(F63="",G63=""),"",F63*G63)</f>
        <v/>
      </c>
      <c r="I63" s="4" t="inlineStr"/>
      <c r="J63" s="4" t="inlineStr"/>
    </row>
    <row r="64">
      <c r="A64" s="4" t="inlineStr"/>
      <c r="B64" s="4" t="inlineStr"/>
      <c r="C64" s="4" t="inlineStr"/>
      <c r="D64" s="4" t="inlineStr"/>
      <c r="E64" s="4" t="inlineStr"/>
      <c r="F64" s="15" t="inlineStr"/>
      <c r="G64" s="15" t="inlineStr"/>
      <c r="H64" s="16">
        <f>IF(OR(F64="",G64=""),"",F64*G64)</f>
        <v/>
      </c>
      <c r="I64" s="4" t="inlineStr"/>
      <c r="J64" s="4" t="inlineStr"/>
    </row>
    <row r="65">
      <c r="A65" s="4" t="inlineStr"/>
      <c r="B65" s="4" t="inlineStr"/>
      <c r="C65" s="4" t="inlineStr"/>
      <c r="D65" s="4" t="inlineStr"/>
      <c r="E65" s="4" t="inlineStr"/>
      <c r="F65" s="15" t="inlineStr"/>
      <c r="G65" s="15" t="inlineStr"/>
      <c r="H65" s="16">
        <f>IF(OR(F65="",G65=""),"",F65*G65)</f>
        <v/>
      </c>
      <c r="I65" s="4" t="inlineStr"/>
      <c r="J65" s="4" t="inlineStr"/>
    </row>
    <row r="66">
      <c r="A66" s="4" t="inlineStr"/>
      <c r="B66" s="4" t="inlineStr"/>
      <c r="C66" s="4" t="inlineStr"/>
      <c r="D66" s="4" t="inlineStr"/>
      <c r="E66" s="4" t="inlineStr"/>
      <c r="F66" s="15" t="inlineStr"/>
      <c r="G66" s="15" t="inlineStr"/>
      <c r="H66" s="16">
        <f>IF(OR(F66="",G66=""),"",F66*G66)</f>
        <v/>
      </c>
      <c r="I66" s="4" t="inlineStr"/>
      <c r="J66" s="4" t="inlineStr"/>
    </row>
    <row r="67">
      <c r="A67" s="4" t="inlineStr"/>
      <c r="B67" s="4" t="inlineStr"/>
      <c r="C67" s="4" t="inlineStr"/>
      <c r="D67" s="4" t="inlineStr"/>
      <c r="E67" s="4" t="inlineStr"/>
      <c r="F67" s="15" t="inlineStr"/>
      <c r="G67" s="15" t="inlineStr"/>
      <c r="H67" s="16">
        <f>IF(OR(F67="",G67=""),"",F67*G67)</f>
        <v/>
      </c>
      <c r="I67" s="4" t="inlineStr"/>
      <c r="J67" s="4" t="inlineStr"/>
    </row>
    <row r="68">
      <c r="A68" s="4" t="inlineStr"/>
      <c r="B68" s="4" t="inlineStr"/>
      <c r="C68" s="4" t="inlineStr"/>
      <c r="D68" s="4" t="inlineStr"/>
      <c r="E68" s="4" t="inlineStr"/>
      <c r="F68" s="15" t="inlineStr"/>
      <c r="G68" s="15" t="inlineStr"/>
      <c r="H68" s="16">
        <f>IF(OR(F68="",G68=""),"",F68*G68)</f>
        <v/>
      </c>
      <c r="I68" s="4" t="inlineStr"/>
      <c r="J68" s="4" t="inlineStr"/>
    </row>
    <row r="69">
      <c r="A69" s="4" t="inlineStr"/>
      <c r="B69" s="4" t="inlineStr"/>
      <c r="C69" s="4" t="inlineStr"/>
      <c r="D69" s="4" t="inlineStr"/>
      <c r="E69" s="4" t="inlineStr"/>
      <c r="F69" s="15" t="inlineStr"/>
      <c r="G69" s="15" t="inlineStr"/>
      <c r="H69" s="16">
        <f>IF(OR(F69="",G69=""),"",F69*G69)</f>
        <v/>
      </c>
      <c r="I69" s="4" t="inlineStr"/>
      <c r="J69" s="4" t="inlineStr"/>
    </row>
    <row r="70">
      <c r="A70" s="4" t="inlineStr"/>
      <c r="B70" s="4" t="inlineStr"/>
      <c r="C70" s="4" t="inlineStr"/>
      <c r="D70" s="4" t="inlineStr"/>
      <c r="E70" s="4" t="inlineStr"/>
      <c r="F70" s="15" t="inlineStr"/>
      <c r="G70" s="15" t="inlineStr"/>
      <c r="H70" s="16">
        <f>IF(OR(F70="",G70=""),"",F70*G70)</f>
        <v/>
      </c>
      <c r="I70" s="4" t="inlineStr"/>
      <c r="J70" s="4" t="inlineStr"/>
    </row>
    <row r="71">
      <c r="A71" s="4" t="inlineStr"/>
      <c r="B71" s="4" t="inlineStr"/>
      <c r="C71" s="4" t="inlineStr"/>
      <c r="D71" s="4" t="inlineStr"/>
      <c r="E71" s="4" t="inlineStr"/>
      <c r="F71" s="15" t="inlineStr"/>
      <c r="G71" s="15" t="inlineStr"/>
      <c r="H71" s="16">
        <f>IF(OR(F71="",G71=""),"",F71*G71)</f>
        <v/>
      </c>
      <c r="I71" s="4" t="inlineStr"/>
      <c r="J71" s="4" t="inlineStr"/>
    </row>
    <row r="72">
      <c r="A72" s="4" t="inlineStr"/>
      <c r="B72" s="4" t="inlineStr"/>
      <c r="C72" s="4" t="inlineStr"/>
      <c r="D72" s="4" t="inlineStr"/>
      <c r="E72" s="4" t="inlineStr"/>
      <c r="F72" s="15" t="inlineStr"/>
      <c r="G72" s="15" t="inlineStr"/>
      <c r="H72" s="16">
        <f>IF(OR(F72="",G72=""),"",F72*G72)</f>
        <v/>
      </c>
      <c r="I72" s="4" t="inlineStr"/>
      <c r="J72" s="4" t="inlineStr"/>
    </row>
    <row r="73">
      <c r="A73" s="4" t="inlineStr"/>
      <c r="B73" s="4" t="inlineStr"/>
      <c r="C73" s="4" t="inlineStr"/>
      <c r="D73" s="4" t="inlineStr"/>
      <c r="E73" s="4" t="inlineStr"/>
      <c r="F73" s="15" t="inlineStr"/>
      <c r="G73" s="15" t="inlineStr"/>
      <c r="H73" s="16">
        <f>IF(OR(F73="",G73=""),"",F73*G73)</f>
        <v/>
      </c>
      <c r="I73" s="4" t="inlineStr"/>
      <c r="J73" s="4" t="inlineStr"/>
    </row>
    <row r="74">
      <c r="A74" s="4" t="inlineStr"/>
      <c r="B74" s="4" t="inlineStr"/>
      <c r="C74" s="4" t="inlineStr"/>
      <c r="D74" s="4" t="inlineStr"/>
      <c r="E74" s="4" t="inlineStr"/>
      <c r="F74" s="15" t="inlineStr"/>
      <c r="G74" s="15" t="inlineStr"/>
      <c r="H74" s="16">
        <f>IF(OR(F74="",G74=""),"",F74*G74)</f>
        <v/>
      </c>
      <c r="I74" s="4" t="inlineStr"/>
      <c r="J74" s="4" t="inlineStr"/>
    </row>
    <row r="75">
      <c r="A75" s="4" t="inlineStr"/>
      <c r="B75" s="4" t="inlineStr"/>
      <c r="C75" s="4" t="inlineStr"/>
      <c r="D75" s="4" t="inlineStr"/>
      <c r="E75" s="4" t="inlineStr"/>
      <c r="F75" s="15" t="inlineStr"/>
      <c r="G75" s="15" t="inlineStr"/>
      <c r="H75" s="16">
        <f>IF(OR(F75="",G75=""),"",F75*G75)</f>
        <v/>
      </c>
      <c r="I75" s="4" t="inlineStr"/>
      <c r="J75" s="4" t="inlineStr"/>
    </row>
    <row r="76">
      <c r="A76" s="4" t="inlineStr"/>
      <c r="B76" s="4" t="inlineStr"/>
      <c r="C76" s="4" t="inlineStr"/>
      <c r="D76" s="4" t="inlineStr"/>
      <c r="E76" s="4" t="inlineStr"/>
      <c r="F76" s="15" t="inlineStr"/>
      <c r="G76" s="15" t="inlineStr"/>
      <c r="H76" s="16">
        <f>IF(OR(F76="",G76=""),"",F76*G76)</f>
        <v/>
      </c>
      <c r="I76" s="4" t="inlineStr"/>
      <c r="J76" s="4" t="inlineStr"/>
    </row>
    <row r="77">
      <c r="A77" s="4" t="inlineStr"/>
      <c r="B77" s="4" t="inlineStr"/>
      <c r="C77" s="4" t="inlineStr"/>
      <c r="D77" s="4" t="inlineStr"/>
      <c r="E77" s="4" t="inlineStr"/>
      <c r="F77" s="15" t="inlineStr"/>
      <c r="G77" s="15" t="inlineStr"/>
      <c r="H77" s="16">
        <f>IF(OR(F77="",G77=""),"",F77*G77)</f>
        <v/>
      </c>
      <c r="I77" s="4" t="inlineStr"/>
      <c r="J77" s="4" t="inlineStr"/>
    </row>
    <row r="78">
      <c r="A78" s="4" t="inlineStr"/>
      <c r="B78" s="4" t="inlineStr"/>
      <c r="C78" s="4" t="inlineStr"/>
      <c r="D78" s="4" t="inlineStr"/>
      <c r="E78" s="4" t="inlineStr"/>
      <c r="F78" s="15" t="inlineStr"/>
      <c r="G78" s="15" t="inlineStr"/>
      <c r="H78" s="16">
        <f>IF(OR(F78="",G78=""),"",F78*G78)</f>
        <v/>
      </c>
      <c r="I78" s="4" t="inlineStr"/>
      <c r="J78" s="4" t="inlineStr"/>
    </row>
    <row r="79">
      <c r="A79" s="4" t="inlineStr"/>
      <c r="B79" s="4" t="inlineStr"/>
      <c r="C79" s="4" t="inlineStr"/>
      <c r="D79" s="4" t="inlineStr"/>
      <c r="E79" s="4" t="inlineStr"/>
      <c r="F79" s="15" t="inlineStr"/>
      <c r="G79" s="15" t="inlineStr"/>
      <c r="H79" s="16">
        <f>IF(OR(F79="",G79=""),"",F79*G79)</f>
        <v/>
      </c>
      <c r="I79" s="4" t="inlineStr"/>
      <c r="J79" s="4" t="inlineStr"/>
    </row>
    <row r="82">
      <c r="A82" s="17" t="inlineStr">
        <is>
          <t>Tür: Giriş = Stok artışı (alış, iade, sayım fazlası) | Çıkış = Stok azalışı (satış, fire, sayım eksiği, transfer)</t>
        </is>
      </c>
    </row>
    <row r="83">
      <c r="A83" s="17" t="inlineStr">
        <is>
          <t>Ürün Listesi’ndeki Mevcut Stok’u güncellemek için hareketleri kaydettikten sonra ilgili ürünün stokunu elle güncelleyin veya SUMIF formülü bağlayın.</t>
        </is>
      </c>
    </row>
  </sheetData>
  <mergeCells count="4">
    <mergeCell ref="A82:J82"/>
    <mergeCell ref="A83:J83"/>
    <mergeCell ref="A1:J1"/>
    <mergeCell ref="A2:J2"/>
  </mergeCells>
  <dataValidations count="1">
    <dataValidation sqref="E11:E200" showDropDown="0" showInputMessage="0" showErrorMessage="0" allowBlank="1" type="list">
      <formula1>"Giriş,Çıkış"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12" customWidth="1" min="3" max="3"/>
    <col width="10" customWidth="1" min="4" max="4"/>
    <col width="10" customWidth="1" min="5" max="5"/>
    <col width="12" customWidth="1" min="6" max="6"/>
  </cols>
  <sheetData>
    <row r="1">
      <c r="A1" s="1" t="inlineStr">
        <is>
          <t>GÜNCEL STOK DURUMU &amp; UYARILAR</t>
        </is>
      </c>
    </row>
    <row r="2">
      <c r="A2" s="2" t="inlineStr">
        <is>
          <t>Kritik stoklar, stok değeri ve hızlı bakış</t>
        </is>
      </c>
    </row>
    <row r="4">
      <c r="A4" t="inlineStr">
        <is>
          <t>Toplam Ürün Çeşidi</t>
        </is>
      </c>
      <c r="B4" s="5">
        <f>'Ürün Listesi'!B6</f>
        <v/>
      </c>
      <c r="C4" t="inlineStr">
        <is>
          <t>Kritik Stok Adedi</t>
        </is>
      </c>
      <c r="D4" s="6">
        <f>'Ürün Listesi'!D6</f>
        <v/>
      </c>
      <c r="E4" t="inlineStr">
        <is>
          <t>Toplam Stok Değeri</t>
        </is>
      </c>
      <c r="F4" s="7">
        <f>'Ürün Listesi'!F6</f>
        <v/>
      </c>
    </row>
    <row r="7">
      <c r="A7" s="24" t="inlineStr">
        <is>
          <t>KRİTİK STOK UYARILARI (Min stok altı)</t>
        </is>
      </c>
    </row>
    <row r="8">
      <c r="A8" s="25" t="inlineStr">
        <is>
          <t>Ürün Kodu</t>
        </is>
      </c>
      <c r="B8" s="25" t="inlineStr">
        <is>
          <t>Ürün Adı</t>
        </is>
      </c>
      <c r="C8" s="25" t="inlineStr">
        <is>
          <t>Mevcut Stok</t>
        </is>
      </c>
      <c r="D8" s="25" t="inlineStr">
        <is>
          <t>Min Stok</t>
        </is>
      </c>
      <c r="E8" s="25" t="inlineStr">
        <is>
          <t>Eksik Miktar</t>
        </is>
      </c>
      <c r="F8" s="25" t="inlineStr">
        <is>
          <t>Alış Fiyatı</t>
        </is>
      </c>
    </row>
    <row r="9">
      <c r="A9" s="26" t="inlineStr">
        <is>
          <t>URN-004</t>
        </is>
      </c>
      <c r="B9" s="26" t="inlineStr">
        <is>
          <t>Koli Bandı 45mm</t>
        </is>
      </c>
      <c r="C9" s="27" t="n">
        <v>3</v>
      </c>
      <c r="D9" s="27" t="n">
        <v>15</v>
      </c>
      <c r="E9" s="27">
        <f>D9-C9</f>
        <v/>
      </c>
      <c r="F9" s="28" t="n">
        <v>18</v>
      </c>
    </row>
    <row r="10">
      <c r="A10" s="26" t="inlineStr">
        <is>
          <t>URN-003</t>
        </is>
      </c>
      <c r="B10" s="26" t="inlineStr">
        <is>
          <t>LED Ampul 9W</t>
        </is>
      </c>
      <c r="C10" s="27" t="n">
        <v>15</v>
      </c>
      <c r="D10" s="27" t="n">
        <v>20</v>
      </c>
      <c r="E10" s="27">
        <f>D10-C10</f>
        <v/>
      </c>
      <c r="F10" s="28" t="n">
        <v>22</v>
      </c>
    </row>
    <row r="12">
      <c r="A12" s="17" t="inlineStr">
        <is>
          <t>Not: Kritik stokları 'Ürün Listesi' sayfasındaki Durum sütunundan (KRİTİK) filtreleyerek de görebilirsiniz. Bu tabloya elle veya formülle ekleyebilirsiniz.</t>
        </is>
      </c>
    </row>
    <row r="14">
      <c r="A14" s="29" t="inlineStr">
        <is>
          <t>TÜM ÜRÜNLERİN HIZLI ÖZETİ</t>
        </is>
      </c>
    </row>
    <row r="15">
      <c r="A15" s="30" t="inlineStr">
        <is>
          <t>Ürün Kodu</t>
        </is>
      </c>
      <c r="B15" s="30" t="inlineStr">
        <is>
          <t>Ürün Adı</t>
        </is>
      </c>
      <c r="C15" s="30" t="inlineStr">
        <is>
          <t>Mevcut Stok</t>
        </is>
      </c>
      <c r="D15" s="30" t="inlineStr">
        <is>
          <t>Min</t>
        </is>
      </c>
      <c r="E15" s="30" t="inlineStr">
        <is>
          <t>Durum</t>
        </is>
      </c>
      <c r="F15" s="30" t="inlineStr">
        <is>
          <t>Stok Değeri</t>
        </is>
      </c>
    </row>
    <row r="16">
      <c r="A16" s="31">
        <f>'Ürün Listesi'!A11</f>
        <v/>
      </c>
      <c r="B16" s="31">
        <f>'Ürün Listesi'!B11</f>
        <v/>
      </c>
      <c r="C16" s="32">
        <f>'Ürün Listesi'!I11</f>
        <v/>
      </c>
      <c r="D16" s="32">
        <f>'Ürün Listesi'!E11</f>
        <v/>
      </c>
      <c r="E16" s="14">
        <f>'Ürün Listesi'!K11</f>
        <v/>
      </c>
      <c r="F16" s="16">
        <f>'Ürün Listesi'!J11</f>
        <v/>
      </c>
    </row>
    <row r="17">
      <c r="A17" s="31">
        <f>'Ürün Listesi'!A12</f>
        <v/>
      </c>
      <c r="B17" s="31">
        <f>'Ürün Listesi'!B12</f>
        <v/>
      </c>
      <c r="C17" s="32">
        <f>'Ürün Listesi'!I12</f>
        <v/>
      </c>
      <c r="D17" s="32">
        <f>'Ürün Listesi'!E12</f>
        <v/>
      </c>
      <c r="E17" s="14">
        <f>'Ürün Listesi'!K12</f>
        <v/>
      </c>
      <c r="F17" s="16">
        <f>'Ürün Listesi'!J12</f>
        <v/>
      </c>
    </row>
    <row r="18">
      <c r="A18" s="31">
        <f>'Ürün Listesi'!A13</f>
        <v/>
      </c>
      <c r="B18" s="31">
        <f>'Ürün Listesi'!B13</f>
        <v/>
      </c>
      <c r="C18" s="32">
        <f>'Ürün Listesi'!I13</f>
        <v/>
      </c>
      <c r="D18" s="32">
        <f>'Ürün Listesi'!E13</f>
        <v/>
      </c>
      <c r="E18" s="14">
        <f>'Ürün Listesi'!K13</f>
        <v/>
      </c>
      <c r="F18" s="16">
        <f>'Ürün Listesi'!J13</f>
        <v/>
      </c>
    </row>
    <row r="19">
      <c r="A19" s="31">
        <f>'Ürün Listesi'!A14</f>
        <v/>
      </c>
      <c r="B19" s="31">
        <f>'Ürün Listesi'!B14</f>
        <v/>
      </c>
      <c r="C19" s="32">
        <f>'Ürün Listesi'!I14</f>
        <v/>
      </c>
      <c r="D19" s="32">
        <f>'Ürün Listesi'!E14</f>
        <v/>
      </c>
      <c r="E19" s="14">
        <f>'Ürün Listesi'!K14</f>
        <v/>
      </c>
      <c r="F19" s="16">
        <f>'Ürün Listesi'!J14</f>
        <v/>
      </c>
    </row>
    <row r="20">
      <c r="A20" s="31">
        <f>'Ürün Listesi'!A15</f>
        <v/>
      </c>
      <c r="B20" s="31">
        <f>'Ürün Listesi'!B15</f>
        <v/>
      </c>
      <c r="C20" s="32">
        <f>'Ürün Listesi'!I15</f>
        <v/>
      </c>
      <c r="D20" s="32">
        <f>'Ürün Listesi'!E15</f>
        <v/>
      </c>
      <c r="E20" s="14">
        <f>'Ürün Listesi'!K15</f>
        <v/>
      </c>
      <c r="F20" s="16">
        <f>'Ürün Listesi'!J15</f>
        <v/>
      </c>
    </row>
    <row r="21">
      <c r="A21" s="31">
        <f>'Ürün Listesi'!A16</f>
        <v/>
      </c>
      <c r="B21" s="31">
        <f>'Ürün Listesi'!B16</f>
        <v/>
      </c>
      <c r="C21" s="32">
        <f>'Ürün Listesi'!I16</f>
        <v/>
      </c>
      <c r="D21" s="32">
        <f>'Ürün Listesi'!E16</f>
        <v/>
      </c>
      <c r="E21" s="14">
        <f>'Ürün Listesi'!K16</f>
        <v/>
      </c>
      <c r="F21" s="16">
        <f>'Ürün Listesi'!J16</f>
        <v/>
      </c>
    </row>
    <row r="22">
      <c r="A22" s="31">
        <f>'Ürün Listesi'!A17</f>
        <v/>
      </c>
      <c r="B22" s="31">
        <f>'Ürün Listesi'!B17</f>
        <v/>
      </c>
      <c r="C22" s="32">
        <f>'Ürün Listesi'!I17</f>
        <v/>
      </c>
      <c r="D22" s="32">
        <f>'Ürün Listesi'!E17</f>
        <v/>
      </c>
      <c r="E22" s="14">
        <f>'Ürün Listesi'!K17</f>
        <v/>
      </c>
      <c r="F22" s="16">
        <f>'Ürün Listesi'!J17</f>
        <v/>
      </c>
    </row>
    <row r="23">
      <c r="A23" s="31">
        <f>'Ürün Listesi'!A18</f>
        <v/>
      </c>
      <c r="B23" s="31">
        <f>'Ürün Listesi'!B18</f>
        <v/>
      </c>
      <c r="C23" s="32">
        <f>'Ürün Listesi'!I18</f>
        <v/>
      </c>
      <c r="D23" s="32">
        <f>'Ürün Listesi'!E18</f>
        <v/>
      </c>
      <c r="E23" s="14">
        <f>'Ürün Listesi'!K18</f>
        <v/>
      </c>
      <c r="F23" s="16">
        <f>'Ürün Listesi'!J18</f>
        <v/>
      </c>
    </row>
  </sheetData>
  <mergeCells count="5">
    <mergeCell ref="A1:G1"/>
    <mergeCell ref="A14:F14"/>
    <mergeCell ref="A2:G2"/>
    <mergeCell ref="A12:F12"/>
    <mergeCell ref="A7:F7"/>
  </mergeCells>
  <conditionalFormatting sqref="E16:E30">
    <cfRule type="expression" priority="1" dxfId="0">
      <formula>$E16="KRİTİK"</formula>
    </cfRule>
    <cfRule type="expression" priority="2" dxfId="2">
      <formula>$E16="NORMAL"</formula>
    </cfRule>
    <cfRule type="expression" priority="3" dxfId="1">
      <formula>$E16="FAZLA"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7"/>
  <sheetViews>
    <sheetView workbookViewId="0">
      <selection activeCell="A1" sqref="A1"/>
    </sheetView>
  </sheetViews>
  <sheetFormatPr baseColWidth="8" defaultRowHeight="15"/>
  <cols>
    <col width="22" customWidth="1" min="1" max="1"/>
    <col width="95" customWidth="1" min="2" max="2"/>
  </cols>
  <sheetData>
    <row r="1">
      <c r="A1" s="33" t="inlineStr">
        <is>
          <t>STOK TAKİBİ ŞABLONU - KULLANIM KILAVUZU</t>
        </is>
      </c>
    </row>
    <row r="3">
      <c r="A3" s="34" t="inlineStr"/>
      <c r="B3" s="35" t="inlineStr"/>
    </row>
    <row r="4">
      <c r="A4" s="34" t="inlineStr">
        <is>
          <t>AMAÇ</t>
        </is>
      </c>
      <c r="B4" s="35" t="inlineStr"/>
    </row>
    <row r="5">
      <c r="A5" s="34" t="inlineStr">
        <is>
          <t>•</t>
        </is>
      </c>
      <c r="B5" s="35" t="inlineStr">
        <is>
          <t>Ürünlerinizi tanımlamak, stok seviyelerini izlemek ve giriş-çıkış hareketlerini kaydetmek.</t>
        </is>
      </c>
    </row>
    <row r="6">
      <c r="A6" s="34" t="inlineStr">
        <is>
          <t>•</t>
        </is>
      </c>
      <c r="B6" s="35" t="inlineStr">
        <is>
          <t>Minimum stok uyarısı ile stok bitmeden sipariş vermek.</t>
        </is>
      </c>
    </row>
    <row r="7">
      <c r="A7" s="34" t="inlineStr">
        <is>
          <t>•</t>
        </is>
      </c>
      <c r="B7" s="35" t="inlineStr">
        <is>
          <t>Stok değerini (alış fiyatı üzerinden) görmek.</t>
        </is>
      </c>
    </row>
    <row r="8">
      <c r="A8" s="34" t="inlineStr"/>
      <c r="B8" s="35" t="inlineStr"/>
    </row>
    <row r="9">
      <c r="A9" s="34" t="inlineStr">
        <is>
          <t>SAYFA YAPISI</t>
        </is>
      </c>
      <c r="B9" s="35" t="inlineStr"/>
    </row>
    <row r="10">
      <c r="A10" s="34" t="inlineStr">
        <is>
          <t>1. Ürün Listesi</t>
        </is>
      </c>
      <c r="B10" s="35" t="inlineStr">
        <is>
          <t>Tüm ürünlerin kartı: kod, ad, min/max stok, alış/satış fiyatı, mevcut stok, durum.</t>
        </is>
      </c>
    </row>
    <row r="11">
      <c r="A11" s="34" t="inlineStr">
        <is>
          <t>2. Stok Hareketleri</t>
        </is>
      </c>
      <c r="B11" s="35" t="inlineStr">
        <is>
          <t>Giriş (alış, iade, sayım fazlası) ve Çıkış (satış, fire, sayım eksiği) kayıtları.</t>
        </is>
      </c>
    </row>
    <row r="12">
      <c r="A12" s="34" t="inlineStr">
        <is>
          <t>3. Güncel Stok Durumu</t>
        </is>
      </c>
      <c r="B12" s="35" t="inlineStr">
        <is>
          <t>Kritik stok uyarıları ve hızlı özet.</t>
        </is>
      </c>
    </row>
    <row r="13">
      <c r="A13" s="34" t="inlineStr">
        <is>
          <t>4. Kullanım Kılavuzu</t>
        </is>
      </c>
      <c r="B13" s="35" t="inlineStr">
        <is>
          <t>Bu sayfa.</t>
        </is>
      </c>
    </row>
    <row r="14">
      <c r="A14" s="34" t="inlineStr"/>
      <c r="B14" s="35" t="inlineStr"/>
    </row>
    <row r="15">
      <c r="A15" s="34" t="inlineStr">
        <is>
          <t>ÜRÜN LİSTESİ NASIL KULLANILIR?</t>
        </is>
      </c>
      <c r="B15" s="35" t="inlineStr"/>
    </row>
    <row r="16">
      <c r="A16" s="34" t="inlineStr">
        <is>
          <t>1.</t>
        </is>
      </c>
      <c r="B16" s="35" t="inlineStr">
        <is>
          <t>Her ürün için: Ürün Kodu, Adı, Kategori, Birim, Min Stok, Max Stok, Alış ve Satış Fiyatı girin.</t>
        </is>
      </c>
    </row>
    <row r="17">
      <c r="A17" s="34" t="inlineStr">
        <is>
          <t>2.</t>
        </is>
      </c>
      <c r="B17" s="35" t="inlineStr">
        <is>
          <t>Mevcut Stok’u başlangıçta elle yazın (veya sayım sonucu).</t>
        </is>
      </c>
    </row>
    <row r="18">
      <c r="A18" s="34" t="inlineStr">
        <is>
          <t>3.</t>
        </is>
      </c>
      <c r="B18" s="35" t="inlineStr">
        <is>
          <t>Stok Değeri ve Durum (KRİTİK / NORMAL / FAZLA) otomatik hesaplanır.</t>
        </is>
      </c>
    </row>
    <row r="19">
      <c r="A19" s="34" t="inlineStr">
        <is>
          <t>4.</t>
        </is>
      </c>
      <c r="B19" s="35" t="inlineStr">
        <is>
          <t>KRİTİK = Mevcut stok &lt; Min stok → hemen sipariş verin.</t>
        </is>
      </c>
    </row>
    <row r="20">
      <c r="A20" s="34" t="inlineStr"/>
      <c r="B20" s="35" t="inlineStr"/>
    </row>
    <row r="21">
      <c r="A21" s="34" t="inlineStr">
        <is>
          <t>STOK HAREKETLERİ</t>
        </is>
      </c>
      <c r="B21" s="35" t="inlineStr"/>
    </row>
    <row r="22">
      <c r="A22" s="34" t="inlineStr">
        <is>
          <t>•</t>
        </is>
      </c>
      <c r="B22" s="35" t="inlineStr">
        <is>
          <t>Her giriş veya çıkış için yeni satır ekleyin.</t>
        </is>
      </c>
    </row>
    <row r="23">
      <c r="A23" s="34" t="inlineStr">
        <is>
          <t>•</t>
        </is>
      </c>
      <c r="B23" s="35" t="inlineStr">
        <is>
          <t>Tür: Giriş veya Çıkış seçin (açılır liste).</t>
        </is>
      </c>
    </row>
    <row r="24">
      <c r="A24" s="34" t="inlineStr">
        <is>
          <t>•</t>
        </is>
      </c>
      <c r="B24" s="35" t="inlineStr">
        <is>
          <t>Miktar ve Birim Fiyat girin → Tutar otomatik hesaplanır.</t>
        </is>
      </c>
    </row>
    <row r="25">
      <c r="A25" s="34" t="inlineStr">
        <is>
          <t>•</t>
        </is>
      </c>
      <c r="B25" s="35" t="inlineStr">
        <is>
          <t>Hareket kaydından sonra Ürün Listesi’ndeki Mevcut Stok’u güncelleyin.</t>
        </is>
      </c>
    </row>
    <row r="26">
      <c r="A26" s="34" t="inlineStr"/>
      <c r="B26" s="35" t="inlineStr"/>
    </row>
    <row r="27">
      <c r="A27" s="34" t="inlineStr">
        <is>
          <t>ÖNERİLEN İŞ AKIŞI</t>
        </is>
      </c>
      <c r="B27" s="35" t="inlineStr"/>
    </row>
    <row r="28">
      <c r="A28" s="34" t="inlineStr">
        <is>
          <t>1.</t>
        </is>
      </c>
      <c r="B28" s="35" t="inlineStr">
        <is>
          <t>Yeni ürün geldiğinde → Ürün Listesi’ne ekle + Stok Hareketleri’ne Giriş yaz.</t>
        </is>
      </c>
    </row>
    <row r="29">
      <c r="A29" s="34" t="inlineStr">
        <is>
          <t>2.</t>
        </is>
      </c>
      <c r="B29" s="35" t="inlineStr">
        <is>
          <t>Satış yaptığınızda → Stok Hareketleri’ne Çıkış yaz + Mevcut Stok’u düş.</t>
        </is>
      </c>
    </row>
    <row r="30">
      <c r="A30" s="34" t="inlineStr">
        <is>
          <t>3.</t>
        </is>
      </c>
      <c r="B30" s="35" t="inlineStr">
        <is>
          <t>Haftada bir → Kritik stokları kontrol et, sipariş planla.</t>
        </is>
      </c>
    </row>
    <row r="31">
      <c r="A31" s="34" t="inlineStr">
        <is>
          <t>4.</t>
        </is>
      </c>
      <c r="B31" s="35" t="inlineStr">
        <is>
          <t>Ayda bir → Fiziki sayım yap, farkları Giriş/Çıkış olarak kaydet.</t>
        </is>
      </c>
    </row>
    <row r="32">
      <c r="A32" s="34" t="inlineStr"/>
      <c r="B32" s="35" t="inlineStr"/>
    </row>
    <row r="33">
      <c r="A33" s="34" t="inlineStr">
        <is>
          <t>İPUÇLARI</t>
        </is>
      </c>
      <c r="B33" s="35" t="inlineStr"/>
    </row>
    <row r="34">
      <c r="A34" s="34" t="inlineStr">
        <is>
          <t>•</t>
        </is>
      </c>
      <c r="B34" s="35" t="inlineStr">
        <is>
          <t>Ürün Kodlarını standart tutun (URN-001, URN-002…).</t>
        </is>
      </c>
    </row>
    <row r="35">
      <c r="A35" s="34" t="inlineStr">
        <is>
          <t>•</t>
        </is>
      </c>
      <c r="B35" s="35" t="inlineStr">
        <is>
          <t>Min stok seviyesini satış hızınıza göre belirleyin.</t>
        </is>
      </c>
    </row>
    <row r="36">
      <c r="A36" s="34" t="inlineStr">
        <is>
          <t>•</t>
        </is>
      </c>
      <c r="B36" s="35" t="inlineStr">
        <is>
          <t>Alış fiyatını güncel tutun ki stok değeri doğru olsun.</t>
        </is>
      </c>
    </row>
    <row r="37">
      <c r="A37" s="34" t="inlineStr">
        <is>
          <t>•</t>
        </is>
      </c>
      <c r="B37" s="35" t="inlineStr">
        <is>
          <t>Dosyayı düzenli yedekleyin.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2026-08-04T20:13:20Z</dcterms:created>
  <dcterms:modified xmlns:dcterms="http://purl.org/dc/terms/" xmlns:xsi="http://www.w3.org/2001/XMLSchema-instance" xsi:type="dcterms:W3CDTF">2026-08-04T20:13:20Z</dcterms:modified>
</cp:coreProperties>
</file>