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örev Listesi" sheetId="1" state="visible" r:id="rId1"/>
    <sheet xmlns:r="http://schemas.openxmlformats.org/officeDocument/2006/relationships" name="Özet Dashboard" sheetId="2" state="visible" r:id="rId2"/>
    <sheet xmlns:r="http://schemas.openxmlformats.org/officeDocument/2006/relationships" name="Haftalık Odak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10"/>
    </font>
    <font>
      <name val="Arial"/>
      <b val="1"/>
      <color rgb="00FFFFFF"/>
      <sz val="10"/>
    </font>
    <font>
      <name val="Arial"/>
      <i val="1"/>
      <color rgb="00718096"/>
      <sz val="8"/>
    </font>
    <font>
      <name val="Arial"/>
      <color rgb="00000000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12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EBF8FF"/>
      </patternFill>
    </fill>
    <fill>
      <patternFill patternType="solid">
        <fgColor rgb="00FEEBC8"/>
      </patternFill>
    </fill>
    <fill>
      <patternFill patternType="solid">
        <fgColor rgb="00E9D8FD"/>
      </patternFill>
    </fill>
    <fill>
      <patternFill patternType="solid">
        <fgColor rgb="00C6F6D5"/>
      </patternFill>
    </fill>
    <fill>
      <patternFill patternType="solid">
        <fgColor rgb="00FED7D7"/>
      </patternFill>
    </fill>
    <fill>
      <patternFill patternType="solid">
        <fgColor rgb="001A365D"/>
      </patternFill>
    </fill>
    <fill>
      <patternFill patternType="solid">
        <fgColor rgb="002B6CB0"/>
      </patternFill>
    </fill>
    <fill>
      <patternFill patternType="solid">
        <fgColor rgb="004A5568"/>
      </patternFill>
    </fill>
    <fill>
      <patternFill patternType="solid">
        <fgColor rgb="00F7FAFC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164" fontId="4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9" fontId="4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64" fontId="4" fillId="2" borderId="1" pivotButton="0" quotePrefix="0" xfId="0"/>
    <xf numFmtId="0" fontId="7" fillId="0" borderId="0" pivotButton="0" quotePrefix="0" xfId="0"/>
    <xf numFmtId="0" fontId="6" fillId="8" borderId="0" pivotButton="0" quotePrefix="0" xfId="0"/>
    <xf numFmtId="0" fontId="3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9" borderId="0" pivotButton="0" quotePrefix="0" xfId="0"/>
    <xf numFmtId="0" fontId="6" fillId="10" borderId="1" applyAlignment="1" pivotButton="0" quotePrefix="0" xfId="0">
      <alignment horizontal="center" vertical="center" wrapText="1"/>
    </xf>
    <xf numFmtId="0" fontId="4" fillId="11" borderId="1" pivotButton="0" quotePrefix="0" xfId="0"/>
    <xf numFmtId="0" fontId="8" fillId="0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9" fontId="4" fillId="2" borderId="1" pivotButton="0" quotePrefix="0" xfId="0"/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ED7D7"/>
        </patternFill>
      </fill>
    </dxf>
    <dxf>
      <fill>
        <patternFill patternType="solid">
          <fgColor rgb="00FEEB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selection activeCell="A1" sqref="A1"/>
    </sheetView>
  </sheetViews>
  <sheetFormatPr baseColWidth="8" defaultRowHeight="15"/>
  <cols>
    <col width="5" customWidth="1" min="1" max="1"/>
    <col width="36" customWidth="1" min="2" max="2"/>
    <col width="12" customWidth="1" min="3" max="3"/>
    <col width="10" customWidth="1" min="4" max="4"/>
    <col width="12" customWidth="1" min="5" max="5"/>
    <col width="12" customWidth="1" min="6" max="6"/>
    <col width="11" customWidth="1" min="7" max="7"/>
    <col width="12" customWidth="1" min="8" max="8"/>
    <col width="10" customWidth="1" min="9" max="9"/>
    <col width="12" customWidth="1" min="10" max="10"/>
    <col width="16" customWidth="1" min="11" max="11"/>
    <col width="12" customWidth="1" min="12" max="12"/>
  </cols>
  <sheetData>
    <row r="1" ht="24" customHeight="1">
      <c r="A1" s="1" t="inlineStr">
        <is>
          <t>GÖREV LİSTESİ</t>
        </is>
      </c>
    </row>
    <row r="2">
      <c r="A2" s="2" t="inlineStr">
        <is>
          <t>Görev, öncelik, sorumlu, tarih ve durum takibi</t>
        </is>
      </c>
    </row>
    <row r="4">
      <c r="A4" s="3" t="inlineStr">
        <is>
          <t>Firma / Proje:</t>
        </is>
      </c>
      <c r="B4" s="4" t="inlineStr"/>
      <c r="E4" s="3" t="inlineStr">
        <is>
          <t>Dönem:</t>
        </is>
      </c>
      <c r="F4" s="4" t="inlineStr">
        <is>
          <t>Ağustos 2026</t>
        </is>
      </c>
      <c r="G4" s="3" t="inlineStr">
        <is>
          <t>Sorumlu:</t>
        </is>
      </c>
      <c r="H4" s="4" t="inlineStr"/>
    </row>
    <row r="6">
      <c r="A6" t="inlineStr">
        <is>
          <t>Toplam</t>
        </is>
      </c>
      <c r="B6" s="5">
        <f>COUNTA(B12:B80)</f>
        <v/>
      </c>
      <c r="C6" t="inlineStr">
        <is>
          <t>Yapılacak</t>
        </is>
      </c>
      <c r="D6" s="6">
        <f>COUNTIF(H12:H80,"Yapılacak")</f>
        <v/>
      </c>
      <c r="E6" t="inlineStr">
        <is>
          <t>Devam Ediyor</t>
        </is>
      </c>
      <c r="F6" s="7">
        <f>COUNTIF(H12:H80,"Devam Ediyor")</f>
        <v/>
      </c>
      <c r="G6" t="inlineStr">
        <is>
          <t>Tamamlandı</t>
        </is>
      </c>
      <c r="H6" s="8">
        <f>COUNTIF(H12:H80,"Tamamlandı")</f>
        <v/>
      </c>
      <c r="I6" t="inlineStr">
        <is>
          <t>Geciken</t>
        </is>
      </c>
      <c r="J6" s="9">
        <f>COUNTIFS(H12:H80,"&lt;&gt;Tamamlandı",H12:H80,"&lt;&gt;İptal",F12:F80,"&lt;"&amp;TODAY())</f>
        <v/>
      </c>
    </row>
    <row r="11" ht="28" customHeight="1">
      <c r="A11" s="10" t="inlineStr">
        <is>
          <t>No</t>
        </is>
      </c>
      <c r="B11" s="10" t="inlineStr">
        <is>
          <t>Görev / Açıklama</t>
        </is>
      </c>
      <c r="C11" s="10" t="inlineStr">
        <is>
          <t>Kategori</t>
        </is>
      </c>
      <c r="D11" s="10" t="inlineStr">
        <is>
          <t>Öncelik</t>
        </is>
      </c>
      <c r="E11" s="10" t="inlineStr">
        <is>
          <t>Sorumlu</t>
        </is>
      </c>
      <c r="F11" s="10" t="inlineStr">
        <is>
          <t>Bitiş Tarihi</t>
        </is>
      </c>
      <c r="G11" s="10" t="inlineStr">
        <is>
          <t>Başlangıç</t>
        </is>
      </c>
      <c r="H11" s="10" t="inlineStr">
        <is>
          <t>Durum</t>
        </is>
      </c>
      <c r="I11" s="10" t="inlineStr">
        <is>
          <t>İlerleme %</t>
        </is>
      </c>
      <c r="J11" s="10" t="inlineStr">
        <is>
          <t>Bağımlılık</t>
        </is>
      </c>
      <c r="K11" s="10" t="inlineStr">
        <is>
          <t>Not</t>
        </is>
      </c>
      <c r="L11" s="10" t="inlineStr">
        <is>
          <t>Tamamlanma</t>
        </is>
      </c>
    </row>
    <row r="12">
      <c r="A12" s="11" t="n">
        <v>1</v>
      </c>
      <c r="B12" s="4" t="inlineStr">
        <is>
          <t>Aylık satış raporu hazırla</t>
        </is>
      </c>
      <c r="C12" s="4" t="inlineStr">
        <is>
          <t>Raporlama</t>
        </is>
      </c>
      <c r="D12" s="11" t="inlineStr">
        <is>
          <t>Yüksek</t>
        </is>
      </c>
      <c r="E12" s="4" t="inlineStr">
        <is>
          <t>Ayşe</t>
        </is>
      </c>
      <c r="F12" s="12" t="inlineStr">
        <is>
          <t>08.08.2026</t>
        </is>
      </c>
      <c r="G12" s="12" t="inlineStr">
        <is>
          <t>01.08.2026</t>
        </is>
      </c>
      <c r="H12" s="13" t="inlineStr">
        <is>
          <t>Devam Ediyor</t>
        </is>
      </c>
      <c r="I12" s="14" t="n">
        <v>0.6</v>
      </c>
      <c r="J12" s="4" t="inlineStr"/>
      <c r="K12" s="4" t="inlineStr">
        <is>
          <t>Dashboard verileri güncel</t>
        </is>
      </c>
      <c r="L12" s="11" t="inlineStr"/>
    </row>
    <row r="13">
      <c r="A13" s="11" t="n">
        <v>2</v>
      </c>
      <c r="B13" s="4" t="inlineStr">
        <is>
          <t>Yeni ürün stok girişini yap</t>
        </is>
      </c>
      <c r="C13" s="4" t="inlineStr">
        <is>
          <t>Stok</t>
        </is>
      </c>
      <c r="D13" s="11" t="inlineStr">
        <is>
          <t>Yüksek</t>
        </is>
      </c>
      <c r="E13" s="4" t="inlineStr">
        <is>
          <t>Mehmet</t>
        </is>
      </c>
      <c r="F13" s="12" t="inlineStr">
        <is>
          <t>05.08.2026</t>
        </is>
      </c>
      <c r="G13" s="12" t="inlineStr">
        <is>
          <t>04.08.2026</t>
        </is>
      </c>
      <c r="H13" s="15" t="inlineStr">
        <is>
          <t>Yapılacak</t>
        </is>
      </c>
      <c r="I13" s="14" t="n">
        <v>0</v>
      </c>
      <c r="J13" s="4" t="inlineStr">
        <is>
          <t>1</t>
        </is>
      </c>
      <c r="K13" s="4" t="inlineStr"/>
      <c r="L13" s="11" t="inlineStr"/>
    </row>
    <row r="14">
      <c r="A14" s="11" t="n">
        <v>3</v>
      </c>
      <c r="B14" s="4" t="inlineStr">
        <is>
          <t>Müşteri tekliflerini takip et</t>
        </is>
      </c>
      <c r="C14" s="4" t="inlineStr">
        <is>
          <t>Satış</t>
        </is>
      </c>
      <c r="D14" s="11" t="inlineStr">
        <is>
          <t>Orta</t>
        </is>
      </c>
      <c r="E14" s="4" t="inlineStr">
        <is>
          <t>Ayşe</t>
        </is>
      </c>
      <c r="F14" s="12" t="inlineStr">
        <is>
          <t>10.08.2026</t>
        </is>
      </c>
      <c r="G14" s="12" t="inlineStr">
        <is>
          <t>01.08.2026</t>
        </is>
      </c>
      <c r="H14" s="13" t="inlineStr">
        <is>
          <t>Devam Ediyor</t>
        </is>
      </c>
      <c r="I14" s="14" t="n">
        <v>0.4</v>
      </c>
      <c r="J14" s="4" t="inlineStr"/>
      <c r="K14" s="4" t="inlineStr">
        <is>
          <t>Teklif Takip formu</t>
        </is>
      </c>
      <c r="L14" s="11" t="inlineStr"/>
    </row>
    <row r="15">
      <c r="A15" s="11" t="n">
        <v>4</v>
      </c>
      <c r="B15" s="4" t="inlineStr">
        <is>
          <t>Sosyal medya içeriklerini planla</t>
        </is>
      </c>
      <c r="C15" s="4" t="inlineStr">
        <is>
          <t>Pazarlama</t>
        </is>
      </c>
      <c r="D15" s="11" t="inlineStr">
        <is>
          <t>Orta</t>
        </is>
      </c>
      <c r="E15" s="4" t="inlineStr">
        <is>
          <t>Zeynep</t>
        </is>
      </c>
      <c r="F15" s="12" t="inlineStr">
        <is>
          <t>12.08.2026</t>
        </is>
      </c>
      <c r="G15" s="12" t="inlineStr">
        <is>
          <t>05.08.2026</t>
        </is>
      </c>
      <c r="H15" s="15" t="inlineStr">
        <is>
          <t>Yapılacak</t>
        </is>
      </c>
      <c r="I15" s="14" t="n">
        <v>0</v>
      </c>
      <c r="J15" s="4" t="inlineStr"/>
      <c r="K15" s="4" t="inlineStr">
        <is>
          <t>İçerik Takvimi</t>
        </is>
      </c>
      <c r="L15" s="11" t="inlineStr"/>
    </row>
    <row r="16">
      <c r="A16" s="11" t="n">
        <v>5</v>
      </c>
      <c r="B16" s="4" t="inlineStr">
        <is>
          <t>Kira ve fatura ödemelerini kontrol et</t>
        </is>
      </c>
      <c r="C16" s="4" t="inlineStr">
        <is>
          <t>Finans</t>
        </is>
      </c>
      <c r="D16" s="11" t="inlineStr">
        <is>
          <t>Yüksek</t>
        </is>
      </c>
      <c r="E16" s="4" t="inlineStr">
        <is>
          <t>Muhasebe</t>
        </is>
      </c>
      <c r="F16" s="12" t="inlineStr">
        <is>
          <t>07.08.2026</t>
        </is>
      </c>
      <c r="G16" s="12" t="inlineStr">
        <is>
          <t>01.08.2026</t>
        </is>
      </c>
      <c r="H16" s="15" t="inlineStr">
        <is>
          <t>Yapılacak</t>
        </is>
      </c>
      <c r="I16" s="14" t="n">
        <v>0</v>
      </c>
      <c r="J16" s="4" t="inlineStr"/>
      <c r="K16" s="4" t="inlineStr"/>
      <c r="L16" s="11" t="inlineStr"/>
    </row>
    <row r="17">
      <c r="A17" s="11" t="n">
        <v>6</v>
      </c>
      <c r="B17" s="4" t="inlineStr">
        <is>
          <t>Personel izin taleplerini onayla</t>
        </is>
      </c>
      <c r="C17" s="4" t="inlineStr">
        <is>
          <t>İK</t>
        </is>
      </c>
      <c r="D17" s="11" t="inlineStr">
        <is>
          <t>Düşük</t>
        </is>
      </c>
      <c r="E17" s="4" t="inlineStr">
        <is>
          <t>Yönetim</t>
        </is>
      </c>
      <c r="F17" s="12" t="inlineStr">
        <is>
          <t>15.08.2026</t>
        </is>
      </c>
      <c r="G17" s="12" t="inlineStr">
        <is>
          <t>01.08.2026</t>
        </is>
      </c>
      <c r="H17" s="16" t="inlineStr">
        <is>
          <t>Tamamlandı</t>
        </is>
      </c>
      <c r="I17" s="14" t="n">
        <v>1</v>
      </c>
      <c r="J17" s="4" t="inlineStr"/>
      <c r="K17" s="4" t="inlineStr"/>
      <c r="L17" s="12" t="inlineStr">
        <is>
          <t>03.08.2026</t>
        </is>
      </c>
    </row>
    <row r="18">
      <c r="A18" s="11" t="n">
        <v>7</v>
      </c>
      <c r="B18" s="4" t="inlineStr">
        <is>
          <t>Web sitesi SSS sayfasını güncelle</t>
        </is>
      </c>
      <c r="C18" s="4" t="inlineStr">
        <is>
          <t>Pazarlama</t>
        </is>
      </c>
      <c r="D18" s="11" t="inlineStr">
        <is>
          <t>Düşük</t>
        </is>
      </c>
      <c r="E18" s="4" t="inlineStr">
        <is>
          <t>Zeynep</t>
        </is>
      </c>
      <c r="F18" s="12" t="inlineStr">
        <is>
          <t>20.08.2026</t>
        </is>
      </c>
      <c r="G18" s="12" t="inlineStr">
        <is>
          <t>10.08.2026</t>
        </is>
      </c>
      <c r="H18" s="15" t="inlineStr">
        <is>
          <t>Yapılacak</t>
        </is>
      </c>
      <c r="I18" s="14" t="n">
        <v>0</v>
      </c>
      <c r="J18" s="4" t="inlineStr"/>
      <c r="K18" s="4" t="inlineStr"/>
      <c r="L18" s="11" t="inlineStr"/>
    </row>
    <row r="19">
      <c r="A19" s="11" t="n">
        <v>8</v>
      </c>
      <c r="B19" s="4" t="inlineStr">
        <is>
          <t>Tedarikçi fiyat listesini güncelle</t>
        </is>
      </c>
      <c r="C19" s="4" t="inlineStr">
        <is>
          <t>Satınalma</t>
        </is>
      </c>
      <c r="D19" s="11" t="inlineStr">
        <is>
          <t>Orta</t>
        </is>
      </c>
      <c r="E19" s="4" t="inlineStr">
        <is>
          <t>Mehmet</t>
        </is>
      </c>
      <c r="F19" s="12" t="inlineStr">
        <is>
          <t>09.08.2026</t>
        </is>
      </c>
      <c r="G19" s="12" t="inlineStr">
        <is>
          <t>05.08.2026</t>
        </is>
      </c>
      <c r="H19" s="13" t="inlineStr">
        <is>
          <t>Devam Ediyor</t>
        </is>
      </c>
      <c r="I19" s="14" t="n">
        <v>0.3</v>
      </c>
      <c r="J19" s="4" t="inlineStr"/>
      <c r="K19" s="4" t="inlineStr"/>
      <c r="L19" s="11" t="inlineStr"/>
    </row>
    <row r="20">
      <c r="A20" s="11" t="inlineStr"/>
      <c r="B20" s="4" t="inlineStr"/>
      <c r="C20" s="4" t="inlineStr"/>
      <c r="D20" s="11" t="inlineStr"/>
      <c r="E20" s="4" t="inlineStr"/>
      <c r="F20" s="17" t="inlineStr"/>
      <c r="G20" s="17" t="inlineStr"/>
      <c r="H20" s="11" t="inlineStr"/>
      <c r="I20" s="14" t="inlineStr"/>
      <c r="J20" s="4" t="inlineStr"/>
      <c r="K20" s="4" t="inlineStr"/>
      <c r="L20" s="17" t="inlineStr"/>
    </row>
    <row r="21">
      <c r="A21" s="11" t="inlineStr"/>
      <c r="B21" s="4" t="inlineStr"/>
      <c r="C21" s="4" t="inlineStr"/>
      <c r="D21" s="11" t="inlineStr"/>
      <c r="E21" s="4" t="inlineStr"/>
      <c r="F21" s="17" t="inlineStr"/>
      <c r="G21" s="17" t="inlineStr"/>
      <c r="H21" s="11" t="inlineStr"/>
      <c r="I21" s="14" t="inlineStr"/>
      <c r="J21" s="4" t="inlineStr"/>
      <c r="K21" s="4" t="inlineStr"/>
      <c r="L21" s="17" t="inlineStr"/>
    </row>
    <row r="22">
      <c r="A22" s="11" t="inlineStr"/>
      <c r="B22" s="4" t="inlineStr"/>
      <c r="C22" s="4" t="inlineStr"/>
      <c r="D22" s="11" t="inlineStr"/>
      <c r="E22" s="4" t="inlineStr"/>
      <c r="F22" s="17" t="inlineStr"/>
      <c r="G22" s="17" t="inlineStr"/>
      <c r="H22" s="11" t="inlineStr"/>
      <c r="I22" s="14" t="inlineStr"/>
      <c r="J22" s="4" t="inlineStr"/>
      <c r="K22" s="4" t="inlineStr"/>
      <c r="L22" s="17" t="inlineStr"/>
    </row>
    <row r="23">
      <c r="A23" s="11" t="inlineStr"/>
      <c r="B23" s="4" t="inlineStr"/>
      <c r="C23" s="4" t="inlineStr"/>
      <c r="D23" s="11" t="inlineStr"/>
      <c r="E23" s="4" t="inlineStr"/>
      <c r="F23" s="17" t="inlineStr"/>
      <c r="G23" s="17" t="inlineStr"/>
      <c r="H23" s="11" t="inlineStr"/>
      <c r="I23" s="14" t="inlineStr"/>
      <c r="J23" s="4" t="inlineStr"/>
      <c r="K23" s="4" t="inlineStr"/>
      <c r="L23" s="17" t="inlineStr"/>
    </row>
    <row r="24">
      <c r="A24" s="11" t="inlineStr"/>
      <c r="B24" s="4" t="inlineStr"/>
      <c r="C24" s="4" t="inlineStr"/>
      <c r="D24" s="11" t="inlineStr"/>
      <c r="E24" s="4" t="inlineStr"/>
      <c r="F24" s="17" t="inlineStr"/>
      <c r="G24" s="17" t="inlineStr"/>
      <c r="H24" s="11" t="inlineStr"/>
      <c r="I24" s="14" t="inlineStr"/>
      <c r="J24" s="4" t="inlineStr"/>
      <c r="K24" s="4" t="inlineStr"/>
      <c r="L24" s="17" t="inlineStr"/>
    </row>
    <row r="25">
      <c r="A25" s="11" t="inlineStr"/>
      <c r="B25" s="4" t="inlineStr"/>
      <c r="C25" s="4" t="inlineStr"/>
      <c r="D25" s="11" t="inlineStr"/>
      <c r="E25" s="4" t="inlineStr"/>
      <c r="F25" s="17" t="inlineStr"/>
      <c r="G25" s="17" t="inlineStr"/>
      <c r="H25" s="11" t="inlineStr"/>
      <c r="I25" s="14" t="inlineStr"/>
      <c r="J25" s="4" t="inlineStr"/>
      <c r="K25" s="4" t="inlineStr"/>
      <c r="L25" s="17" t="inlineStr"/>
    </row>
    <row r="26">
      <c r="A26" s="11" t="inlineStr"/>
      <c r="B26" s="4" t="inlineStr"/>
      <c r="C26" s="4" t="inlineStr"/>
      <c r="D26" s="11" t="inlineStr"/>
      <c r="E26" s="4" t="inlineStr"/>
      <c r="F26" s="17" t="inlineStr"/>
      <c r="G26" s="17" t="inlineStr"/>
      <c r="H26" s="11" t="inlineStr"/>
      <c r="I26" s="14" t="inlineStr"/>
      <c r="J26" s="4" t="inlineStr"/>
      <c r="K26" s="4" t="inlineStr"/>
      <c r="L26" s="17" t="inlineStr"/>
    </row>
    <row r="27">
      <c r="A27" s="11" t="inlineStr"/>
      <c r="B27" s="4" t="inlineStr"/>
      <c r="C27" s="4" t="inlineStr"/>
      <c r="D27" s="11" t="inlineStr"/>
      <c r="E27" s="4" t="inlineStr"/>
      <c r="F27" s="17" t="inlineStr"/>
      <c r="G27" s="17" t="inlineStr"/>
      <c r="H27" s="11" t="inlineStr"/>
      <c r="I27" s="14" t="inlineStr"/>
      <c r="J27" s="4" t="inlineStr"/>
      <c r="K27" s="4" t="inlineStr"/>
      <c r="L27" s="17" t="inlineStr"/>
    </row>
    <row r="28">
      <c r="A28" s="11" t="inlineStr"/>
      <c r="B28" s="4" t="inlineStr"/>
      <c r="C28" s="4" t="inlineStr"/>
      <c r="D28" s="11" t="inlineStr"/>
      <c r="E28" s="4" t="inlineStr"/>
      <c r="F28" s="17" t="inlineStr"/>
      <c r="G28" s="17" t="inlineStr"/>
      <c r="H28" s="11" t="inlineStr"/>
      <c r="I28" s="14" t="inlineStr"/>
      <c r="J28" s="4" t="inlineStr"/>
      <c r="K28" s="4" t="inlineStr"/>
      <c r="L28" s="17" t="inlineStr"/>
    </row>
    <row r="29">
      <c r="A29" s="11" t="inlineStr"/>
      <c r="B29" s="4" t="inlineStr"/>
      <c r="C29" s="4" t="inlineStr"/>
      <c r="D29" s="11" t="inlineStr"/>
      <c r="E29" s="4" t="inlineStr"/>
      <c r="F29" s="17" t="inlineStr"/>
      <c r="G29" s="17" t="inlineStr"/>
      <c r="H29" s="11" t="inlineStr"/>
      <c r="I29" s="14" t="inlineStr"/>
      <c r="J29" s="4" t="inlineStr"/>
      <c r="K29" s="4" t="inlineStr"/>
      <c r="L29" s="17" t="inlineStr"/>
    </row>
    <row r="30">
      <c r="A30" s="11" t="inlineStr"/>
      <c r="B30" s="4" t="inlineStr"/>
      <c r="C30" s="4" t="inlineStr"/>
      <c r="D30" s="11" t="inlineStr"/>
      <c r="E30" s="4" t="inlineStr"/>
      <c r="F30" s="17" t="inlineStr"/>
      <c r="G30" s="17" t="inlineStr"/>
      <c r="H30" s="11" t="inlineStr"/>
      <c r="I30" s="14" t="inlineStr"/>
      <c r="J30" s="4" t="inlineStr"/>
      <c r="K30" s="4" t="inlineStr"/>
      <c r="L30" s="17" t="inlineStr"/>
    </row>
    <row r="31">
      <c r="A31" s="11" t="inlineStr"/>
      <c r="B31" s="4" t="inlineStr"/>
      <c r="C31" s="4" t="inlineStr"/>
      <c r="D31" s="11" t="inlineStr"/>
      <c r="E31" s="4" t="inlineStr"/>
      <c r="F31" s="17" t="inlineStr"/>
      <c r="G31" s="17" t="inlineStr"/>
      <c r="H31" s="11" t="inlineStr"/>
      <c r="I31" s="14" t="inlineStr"/>
      <c r="J31" s="4" t="inlineStr"/>
      <c r="K31" s="4" t="inlineStr"/>
      <c r="L31" s="17" t="inlineStr"/>
    </row>
    <row r="32">
      <c r="A32" s="11" t="inlineStr"/>
      <c r="B32" s="4" t="inlineStr"/>
      <c r="C32" s="4" t="inlineStr"/>
      <c r="D32" s="11" t="inlineStr"/>
      <c r="E32" s="4" t="inlineStr"/>
      <c r="F32" s="17" t="inlineStr"/>
      <c r="G32" s="17" t="inlineStr"/>
      <c r="H32" s="11" t="inlineStr"/>
      <c r="I32" s="14" t="inlineStr"/>
      <c r="J32" s="4" t="inlineStr"/>
      <c r="K32" s="4" t="inlineStr"/>
      <c r="L32" s="17" t="inlineStr"/>
    </row>
    <row r="33">
      <c r="A33" s="11" t="inlineStr"/>
      <c r="B33" s="4" t="inlineStr"/>
      <c r="C33" s="4" t="inlineStr"/>
      <c r="D33" s="11" t="inlineStr"/>
      <c r="E33" s="4" t="inlineStr"/>
      <c r="F33" s="17" t="inlineStr"/>
      <c r="G33" s="17" t="inlineStr"/>
      <c r="H33" s="11" t="inlineStr"/>
      <c r="I33" s="14" t="inlineStr"/>
      <c r="J33" s="4" t="inlineStr"/>
      <c r="K33" s="4" t="inlineStr"/>
      <c r="L33" s="17" t="inlineStr"/>
    </row>
    <row r="34">
      <c r="A34" s="11" t="inlineStr"/>
      <c r="B34" s="4" t="inlineStr"/>
      <c r="C34" s="4" t="inlineStr"/>
      <c r="D34" s="11" t="inlineStr"/>
      <c r="E34" s="4" t="inlineStr"/>
      <c r="F34" s="17" t="inlineStr"/>
      <c r="G34" s="17" t="inlineStr"/>
      <c r="H34" s="11" t="inlineStr"/>
      <c r="I34" s="14" t="inlineStr"/>
      <c r="J34" s="4" t="inlineStr"/>
      <c r="K34" s="4" t="inlineStr"/>
      <c r="L34" s="17" t="inlineStr"/>
    </row>
    <row r="35">
      <c r="A35" s="11" t="inlineStr"/>
      <c r="B35" s="4" t="inlineStr"/>
      <c r="C35" s="4" t="inlineStr"/>
      <c r="D35" s="11" t="inlineStr"/>
      <c r="E35" s="4" t="inlineStr"/>
      <c r="F35" s="17" t="inlineStr"/>
      <c r="G35" s="17" t="inlineStr"/>
      <c r="H35" s="11" t="inlineStr"/>
      <c r="I35" s="14" t="inlineStr"/>
      <c r="J35" s="4" t="inlineStr"/>
      <c r="K35" s="4" t="inlineStr"/>
      <c r="L35" s="17" t="inlineStr"/>
    </row>
    <row r="36">
      <c r="A36" s="11" t="inlineStr"/>
      <c r="B36" s="4" t="inlineStr"/>
      <c r="C36" s="4" t="inlineStr"/>
      <c r="D36" s="11" t="inlineStr"/>
      <c r="E36" s="4" t="inlineStr"/>
      <c r="F36" s="17" t="inlineStr"/>
      <c r="G36" s="17" t="inlineStr"/>
      <c r="H36" s="11" t="inlineStr"/>
      <c r="I36" s="14" t="inlineStr"/>
      <c r="J36" s="4" t="inlineStr"/>
      <c r="K36" s="4" t="inlineStr"/>
      <c r="L36" s="17" t="inlineStr"/>
    </row>
    <row r="37">
      <c r="A37" s="11" t="inlineStr"/>
      <c r="B37" s="4" t="inlineStr"/>
      <c r="C37" s="4" t="inlineStr"/>
      <c r="D37" s="11" t="inlineStr"/>
      <c r="E37" s="4" t="inlineStr"/>
      <c r="F37" s="17" t="inlineStr"/>
      <c r="G37" s="17" t="inlineStr"/>
      <c r="H37" s="11" t="inlineStr"/>
      <c r="I37" s="14" t="inlineStr"/>
      <c r="J37" s="4" t="inlineStr"/>
      <c r="K37" s="4" t="inlineStr"/>
      <c r="L37" s="17" t="inlineStr"/>
    </row>
    <row r="38">
      <c r="A38" s="11" t="inlineStr"/>
      <c r="B38" s="4" t="inlineStr"/>
      <c r="C38" s="4" t="inlineStr"/>
      <c r="D38" s="11" t="inlineStr"/>
      <c r="E38" s="4" t="inlineStr"/>
      <c r="F38" s="17" t="inlineStr"/>
      <c r="G38" s="17" t="inlineStr"/>
      <c r="H38" s="11" t="inlineStr"/>
      <c r="I38" s="14" t="inlineStr"/>
      <c r="J38" s="4" t="inlineStr"/>
      <c r="K38" s="4" t="inlineStr"/>
      <c r="L38" s="17" t="inlineStr"/>
    </row>
    <row r="39">
      <c r="A39" s="11" t="inlineStr"/>
      <c r="B39" s="4" t="inlineStr"/>
      <c r="C39" s="4" t="inlineStr"/>
      <c r="D39" s="11" t="inlineStr"/>
      <c r="E39" s="4" t="inlineStr"/>
      <c r="F39" s="17" t="inlineStr"/>
      <c r="G39" s="17" t="inlineStr"/>
      <c r="H39" s="11" t="inlineStr"/>
      <c r="I39" s="14" t="inlineStr"/>
      <c r="J39" s="4" t="inlineStr"/>
      <c r="K39" s="4" t="inlineStr"/>
      <c r="L39" s="17" t="inlineStr"/>
    </row>
    <row r="40">
      <c r="A40" s="11" t="inlineStr"/>
      <c r="B40" s="4" t="inlineStr"/>
      <c r="C40" s="4" t="inlineStr"/>
      <c r="D40" s="11" t="inlineStr"/>
      <c r="E40" s="4" t="inlineStr"/>
      <c r="F40" s="17" t="inlineStr"/>
      <c r="G40" s="17" t="inlineStr"/>
      <c r="H40" s="11" t="inlineStr"/>
      <c r="I40" s="14" t="inlineStr"/>
      <c r="J40" s="4" t="inlineStr"/>
      <c r="K40" s="4" t="inlineStr"/>
      <c r="L40" s="17" t="inlineStr"/>
    </row>
    <row r="41">
      <c r="A41" s="11" t="inlineStr"/>
      <c r="B41" s="4" t="inlineStr"/>
      <c r="C41" s="4" t="inlineStr"/>
      <c r="D41" s="11" t="inlineStr"/>
      <c r="E41" s="4" t="inlineStr"/>
      <c r="F41" s="17" t="inlineStr"/>
      <c r="G41" s="17" t="inlineStr"/>
      <c r="H41" s="11" t="inlineStr"/>
      <c r="I41" s="14" t="inlineStr"/>
      <c r="J41" s="4" t="inlineStr"/>
      <c r="K41" s="4" t="inlineStr"/>
      <c r="L41" s="17" t="inlineStr"/>
    </row>
    <row r="42">
      <c r="A42" s="11" t="inlineStr"/>
      <c r="B42" s="4" t="inlineStr"/>
      <c r="C42" s="4" t="inlineStr"/>
      <c r="D42" s="11" t="inlineStr"/>
      <c r="E42" s="4" t="inlineStr"/>
      <c r="F42" s="17" t="inlineStr"/>
      <c r="G42" s="17" t="inlineStr"/>
      <c r="H42" s="11" t="inlineStr"/>
      <c r="I42" s="14" t="inlineStr"/>
      <c r="J42" s="4" t="inlineStr"/>
      <c r="K42" s="4" t="inlineStr"/>
      <c r="L42" s="17" t="inlineStr"/>
    </row>
    <row r="43">
      <c r="A43" s="11" t="inlineStr"/>
      <c r="B43" s="4" t="inlineStr"/>
      <c r="C43" s="4" t="inlineStr"/>
      <c r="D43" s="11" t="inlineStr"/>
      <c r="E43" s="4" t="inlineStr"/>
      <c r="F43" s="17" t="inlineStr"/>
      <c r="G43" s="17" t="inlineStr"/>
      <c r="H43" s="11" t="inlineStr"/>
      <c r="I43" s="14" t="inlineStr"/>
      <c r="J43" s="4" t="inlineStr"/>
      <c r="K43" s="4" t="inlineStr"/>
      <c r="L43" s="17" t="inlineStr"/>
    </row>
    <row r="44">
      <c r="A44" s="11" t="inlineStr"/>
      <c r="B44" s="4" t="inlineStr"/>
      <c r="C44" s="4" t="inlineStr"/>
      <c r="D44" s="11" t="inlineStr"/>
      <c r="E44" s="4" t="inlineStr"/>
      <c r="F44" s="17" t="inlineStr"/>
      <c r="G44" s="17" t="inlineStr"/>
      <c r="H44" s="11" t="inlineStr"/>
      <c r="I44" s="14" t="inlineStr"/>
      <c r="J44" s="4" t="inlineStr"/>
      <c r="K44" s="4" t="inlineStr"/>
      <c r="L44" s="17" t="inlineStr"/>
    </row>
    <row r="45">
      <c r="A45" s="11" t="inlineStr"/>
      <c r="B45" s="4" t="inlineStr"/>
      <c r="C45" s="4" t="inlineStr"/>
      <c r="D45" s="11" t="inlineStr"/>
      <c r="E45" s="4" t="inlineStr"/>
      <c r="F45" s="17" t="inlineStr"/>
      <c r="G45" s="17" t="inlineStr"/>
      <c r="H45" s="11" t="inlineStr"/>
      <c r="I45" s="14" t="inlineStr"/>
      <c r="J45" s="4" t="inlineStr"/>
      <c r="K45" s="4" t="inlineStr"/>
      <c r="L45" s="17" t="inlineStr"/>
    </row>
    <row r="46">
      <c r="A46" s="11" t="inlineStr"/>
      <c r="B46" s="4" t="inlineStr"/>
      <c r="C46" s="4" t="inlineStr"/>
      <c r="D46" s="11" t="inlineStr"/>
      <c r="E46" s="4" t="inlineStr"/>
      <c r="F46" s="17" t="inlineStr"/>
      <c r="G46" s="17" t="inlineStr"/>
      <c r="H46" s="11" t="inlineStr"/>
      <c r="I46" s="14" t="inlineStr"/>
      <c r="J46" s="4" t="inlineStr"/>
      <c r="K46" s="4" t="inlineStr"/>
      <c r="L46" s="17" t="inlineStr"/>
    </row>
    <row r="47">
      <c r="A47" s="11" t="inlineStr"/>
      <c r="B47" s="4" t="inlineStr"/>
      <c r="C47" s="4" t="inlineStr"/>
      <c r="D47" s="11" t="inlineStr"/>
      <c r="E47" s="4" t="inlineStr"/>
      <c r="F47" s="17" t="inlineStr"/>
      <c r="G47" s="17" t="inlineStr"/>
      <c r="H47" s="11" t="inlineStr"/>
      <c r="I47" s="14" t="inlineStr"/>
      <c r="J47" s="4" t="inlineStr"/>
      <c r="K47" s="4" t="inlineStr"/>
      <c r="L47" s="17" t="inlineStr"/>
    </row>
    <row r="48">
      <c r="A48" s="11" t="inlineStr"/>
      <c r="B48" s="4" t="inlineStr"/>
      <c r="C48" s="4" t="inlineStr"/>
      <c r="D48" s="11" t="inlineStr"/>
      <c r="E48" s="4" t="inlineStr"/>
      <c r="F48" s="17" t="inlineStr"/>
      <c r="G48" s="17" t="inlineStr"/>
      <c r="H48" s="11" t="inlineStr"/>
      <c r="I48" s="14" t="inlineStr"/>
      <c r="J48" s="4" t="inlineStr"/>
      <c r="K48" s="4" t="inlineStr"/>
      <c r="L48" s="17" t="inlineStr"/>
    </row>
    <row r="49">
      <c r="A49" s="11" t="inlineStr"/>
      <c r="B49" s="4" t="inlineStr"/>
      <c r="C49" s="4" t="inlineStr"/>
      <c r="D49" s="11" t="inlineStr"/>
      <c r="E49" s="4" t="inlineStr"/>
      <c r="F49" s="17" t="inlineStr"/>
      <c r="G49" s="17" t="inlineStr"/>
      <c r="H49" s="11" t="inlineStr"/>
      <c r="I49" s="14" t="inlineStr"/>
      <c r="J49" s="4" t="inlineStr"/>
      <c r="K49" s="4" t="inlineStr"/>
      <c r="L49" s="17" t="inlineStr"/>
    </row>
    <row r="50">
      <c r="A50" s="11" t="inlineStr"/>
      <c r="B50" s="4" t="inlineStr"/>
      <c r="C50" s="4" t="inlineStr"/>
      <c r="D50" s="11" t="inlineStr"/>
      <c r="E50" s="4" t="inlineStr"/>
      <c r="F50" s="17" t="inlineStr"/>
      <c r="G50" s="17" t="inlineStr"/>
      <c r="H50" s="11" t="inlineStr"/>
      <c r="I50" s="14" t="inlineStr"/>
      <c r="J50" s="4" t="inlineStr"/>
      <c r="K50" s="4" t="inlineStr"/>
      <c r="L50" s="17" t="inlineStr"/>
    </row>
    <row r="51">
      <c r="A51" s="11" t="inlineStr"/>
      <c r="B51" s="4" t="inlineStr"/>
      <c r="C51" s="4" t="inlineStr"/>
      <c r="D51" s="11" t="inlineStr"/>
      <c r="E51" s="4" t="inlineStr"/>
      <c r="F51" s="17" t="inlineStr"/>
      <c r="G51" s="17" t="inlineStr"/>
      <c r="H51" s="11" t="inlineStr"/>
      <c r="I51" s="14" t="inlineStr"/>
      <c r="J51" s="4" t="inlineStr"/>
      <c r="K51" s="4" t="inlineStr"/>
      <c r="L51" s="17" t="inlineStr"/>
    </row>
    <row r="52">
      <c r="A52" s="11" t="inlineStr"/>
      <c r="B52" s="4" t="inlineStr"/>
      <c r="C52" s="4" t="inlineStr"/>
      <c r="D52" s="11" t="inlineStr"/>
      <c r="E52" s="4" t="inlineStr"/>
      <c r="F52" s="17" t="inlineStr"/>
      <c r="G52" s="17" t="inlineStr"/>
      <c r="H52" s="11" t="inlineStr"/>
      <c r="I52" s="14" t="inlineStr"/>
      <c r="J52" s="4" t="inlineStr"/>
      <c r="K52" s="4" t="inlineStr"/>
      <c r="L52" s="17" t="inlineStr"/>
    </row>
    <row r="53">
      <c r="A53" s="11" t="inlineStr"/>
      <c r="B53" s="4" t="inlineStr"/>
      <c r="C53" s="4" t="inlineStr"/>
      <c r="D53" s="11" t="inlineStr"/>
      <c r="E53" s="4" t="inlineStr"/>
      <c r="F53" s="17" t="inlineStr"/>
      <c r="G53" s="17" t="inlineStr"/>
      <c r="H53" s="11" t="inlineStr"/>
      <c r="I53" s="14" t="inlineStr"/>
      <c r="J53" s="4" t="inlineStr"/>
      <c r="K53" s="4" t="inlineStr"/>
      <c r="L53" s="17" t="inlineStr"/>
    </row>
    <row r="54">
      <c r="A54" s="11" t="inlineStr"/>
      <c r="B54" s="4" t="inlineStr"/>
      <c r="C54" s="4" t="inlineStr"/>
      <c r="D54" s="11" t="inlineStr"/>
      <c r="E54" s="4" t="inlineStr"/>
      <c r="F54" s="17" t="inlineStr"/>
      <c r="G54" s="17" t="inlineStr"/>
      <c r="H54" s="11" t="inlineStr"/>
      <c r="I54" s="14" t="inlineStr"/>
      <c r="J54" s="4" t="inlineStr"/>
      <c r="K54" s="4" t="inlineStr"/>
      <c r="L54" s="17" t="inlineStr"/>
    </row>
    <row r="57">
      <c r="A57" s="18" t="inlineStr">
        <is>
          <t>Geciken = Bitiş tarihi bugünden önce ve durum Tamamlandı/İptal değil. Filtre ile sıralayabilir, durum ve öncelik dropdown ile değiştirebilirsiniz.</t>
        </is>
      </c>
    </row>
  </sheetData>
  <mergeCells count="5">
    <mergeCell ref="A57:L57"/>
    <mergeCell ref="A2:L2"/>
    <mergeCell ref="A1:L1"/>
    <mergeCell ref="B4:D4"/>
    <mergeCell ref="H4:I4"/>
  </mergeCells>
  <conditionalFormatting sqref="D12:D60">
    <cfRule type="cellIs" priority="1" operator="equal" dxfId="0">
      <formula>"Kritik"</formula>
    </cfRule>
    <cfRule type="cellIs" priority="2" operator="equal" dxfId="1">
      <formula>"Yüksek"</formula>
    </cfRule>
  </conditionalFormatting>
  <dataValidations count="3">
    <dataValidation sqref="D12:D60" showDropDown="0" showInputMessage="0" showErrorMessage="0" allowBlank="1" type="list">
      <formula1>"Düşük,Orta,Yüksek,Kritik"</formula1>
    </dataValidation>
    <dataValidation sqref="H12:H60" showDropDown="0" showInputMessage="0" showErrorMessage="0" allowBlank="1" type="list">
      <formula1>"Yapılacak,Devam Ediyor,Tamamlandı,Beklemede,İptal"</formula1>
    </dataValidation>
    <dataValidation sqref="C12:C60" showDropDown="0" showInputMessage="0" showErrorMessage="0" allowBlank="1" type="list">
      <formula1>"Satış,Operasyon,Finans,Pazarlama,Stok,İK,Satınalma,Raporlama,Yönetim,Diğer"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4" customWidth="1" min="4" max="4"/>
    <col width="14" customWidth="1" min="5" max="5"/>
    <col width="12" customWidth="1" min="6" max="6"/>
  </cols>
  <sheetData>
    <row r="1">
      <c r="A1" s="1" t="inlineStr">
        <is>
          <t>GÖREV ÖZET DASHBOARD</t>
        </is>
      </c>
    </row>
    <row r="2">
      <c r="A2" s="2" t="inlineStr">
        <is>
          <t>Durum, öncelik ve kategori bazlı özet</t>
        </is>
      </c>
    </row>
    <row r="4">
      <c r="A4" s="19" t="inlineStr">
        <is>
          <t>DURUM DAĞILIMI</t>
        </is>
      </c>
      <c r="D4" s="19" t="inlineStr">
        <is>
          <t>ÖNCELİK DAĞILIMI</t>
        </is>
      </c>
    </row>
    <row r="5">
      <c r="A5" s="20" t="inlineStr">
        <is>
          <t>Yapılacak</t>
        </is>
      </c>
      <c r="B5" s="6">
        <f>'Görev Listesi'!D6</f>
        <v/>
      </c>
      <c r="D5" s="20" t="inlineStr">
        <is>
          <t>Kritik</t>
        </is>
      </c>
      <c r="E5" s="21">
        <f>COUNTIF('Görev Listesi'!D12:D80,"Kritik")</f>
        <v/>
      </c>
    </row>
    <row r="6">
      <c r="A6" s="20" t="inlineStr">
        <is>
          <t>Devam Ediyor</t>
        </is>
      </c>
      <c r="B6" s="7">
        <f>'Görev Listesi'!F6</f>
        <v/>
      </c>
      <c r="D6" s="20" t="inlineStr">
        <is>
          <t>Yüksek</t>
        </is>
      </c>
      <c r="E6" s="21">
        <f>COUNTIF('Görev Listesi'!D12:D80,"Yüksek")</f>
        <v/>
      </c>
    </row>
    <row r="7">
      <c r="A7" s="20" t="inlineStr">
        <is>
          <t>Tamamlandı</t>
        </is>
      </c>
      <c r="B7" s="8">
        <f>'Görev Listesi'!H6</f>
        <v/>
      </c>
      <c r="D7" s="20" t="inlineStr">
        <is>
          <t>Orta</t>
        </is>
      </c>
      <c r="E7" s="21">
        <f>COUNTIF('Görev Listesi'!D12:D80,"Orta")</f>
        <v/>
      </c>
    </row>
    <row r="8">
      <c r="A8" s="20" t="inlineStr">
        <is>
          <t>Geciken</t>
        </is>
      </c>
      <c r="B8" s="9">
        <f>'Görev Listesi'!J6</f>
        <v/>
      </c>
      <c r="D8" s="20" t="inlineStr">
        <is>
          <t>Düşük</t>
        </is>
      </c>
      <c r="E8" s="21">
        <f>COUNTIF('Görev Listesi'!D12:D80,"Düşük")</f>
        <v/>
      </c>
    </row>
    <row r="9">
      <c r="A9" s="20" t="inlineStr">
        <is>
          <t>Toplam</t>
        </is>
      </c>
      <c r="B9" s="5">
        <f>'Görev Listesi'!B6</f>
        <v/>
      </c>
    </row>
    <row r="11">
      <c r="A11" s="22" t="inlineStr">
        <is>
          <t>KATEGORİ BAZLI GÖREV SAYISI</t>
        </is>
      </c>
      <c r="E11" s="22" t="inlineStr">
        <is>
          <t>SORUMLU BAZLI</t>
        </is>
      </c>
    </row>
    <row r="12">
      <c r="A12" s="23" t="inlineStr">
        <is>
          <t>Kategori</t>
        </is>
      </c>
      <c r="B12" s="23" t="inlineStr">
        <is>
          <t>Adet</t>
        </is>
      </c>
      <c r="C12" s="23" t="inlineStr">
        <is>
          <t>Tamamlanan</t>
        </is>
      </c>
      <c r="E12" s="23" t="inlineStr">
        <is>
          <t>Sorumlu</t>
        </is>
      </c>
      <c r="F12" s="23" t="inlineStr">
        <is>
          <t>Açık Görev</t>
        </is>
      </c>
    </row>
    <row r="13">
      <c r="A13" s="24" t="inlineStr">
        <is>
          <t>Satış</t>
        </is>
      </c>
      <c r="B13" s="25">
        <f>COUNTIF('Görev Listesi'!C12:C80,A13)</f>
        <v/>
      </c>
      <c r="C13" s="26">
        <f>COUNTIFS('Görev Listesi'!C12:C80,A13,'Görev Listesi'!H12:H80,"Tamamlandı")</f>
        <v/>
      </c>
      <c r="E13" s="4" t="inlineStr">
        <is>
          <t>Ayşe</t>
        </is>
      </c>
      <c r="F13" s="27">
        <f>COUNTIFS('Görev Listesi'!E12:E80,E13,'Görev Listesi'!H12:H80,"&lt;&gt;Tamamlandı",'Görev Listesi'!H12:H80,"&lt;&gt;İptal")</f>
        <v/>
      </c>
    </row>
    <row r="14">
      <c r="A14" s="24" t="inlineStr">
        <is>
          <t>Operasyon</t>
        </is>
      </c>
      <c r="B14" s="25">
        <f>COUNTIF('Görev Listesi'!C12:C80,A14)</f>
        <v/>
      </c>
      <c r="C14" s="26">
        <f>COUNTIFS('Görev Listesi'!C12:C80,A14,'Görev Listesi'!H12:H80,"Tamamlandı")</f>
        <v/>
      </c>
      <c r="E14" s="4" t="inlineStr">
        <is>
          <t>Mehmet</t>
        </is>
      </c>
      <c r="F14" s="27">
        <f>COUNTIFS('Görev Listesi'!E12:E80,E14,'Görev Listesi'!H12:H80,"&lt;&gt;Tamamlandı",'Görev Listesi'!H12:H80,"&lt;&gt;İptal")</f>
        <v/>
      </c>
    </row>
    <row r="15">
      <c r="A15" s="24" t="inlineStr">
        <is>
          <t>Finans</t>
        </is>
      </c>
      <c r="B15" s="25">
        <f>COUNTIF('Görev Listesi'!C12:C80,A15)</f>
        <v/>
      </c>
      <c r="C15" s="26">
        <f>COUNTIFS('Görev Listesi'!C12:C80,A15,'Görev Listesi'!H12:H80,"Tamamlandı")</f>
        <v/>
      </c>
      <c r="E15" s="4" t="inlineStr">
        <is>
          <t>Zeynep</t>
        </is>
      </c>
      <c r="F15" s="27">
        <f>COUNTIFS('Görev Listesi'!E12:E80,E15,'Görev Listesi'!H12:H80,"&lt;&gt;Tamamlandı",'Görev Listesi'!H12:H80,"&lt;&gt;İptal")</f>
        <v/>
      </c>
    </row>
    <row r="16">
      <c r="A16" s="24" t="inlineStr">
        <is>
          <t>Pazarlama</t>
        </is>
      </c>
      <c r="B16" s="25">
        <f>COUNTIF('Görev Listesi'!C12:C80,A16)</f>
        <v/>
      </c>
      <c r="C16" s="26">
        <f>COUNTIFS('Görev Listesi'!C12:C80,A16,'Görev Listesi'!H12:H80,"Tamamlandı")</f>
        <v/>
      </c>
      <c r="E16" s="4" t="inlineStr">
        <is>
          <t>Muhasebe</t>
        </is>
      </c>
      <c r="F16" s="27">
        <f>COUNTIFS('Görev Listesi'!E12:E80,E16,'Görev Listesi'!H12:H80,"&lt;&gt;Tamamlandı",'Görev Listesi'!H12:H80,"&lt;&gt;İptal")</f>
        <v/>
      </c>
    </row>
    <row r="17">
      <c r="A17" s="24" t="inlineStr">
        <is>
          <t>Stok</t>
        </is>
      </c>
      <c r="B17" s="25">
        <f>COUNTIF('Görev Listesi'!C12:C80,A17)</f>
        <v/>
      </c>
      <c r="C17" s="26">
        <f>COUNTIFS('Görev Listesi'!C12:C80,A17,'Görev Listesi'!H12:H80,"Tamamlandı")</f>
        <v/>
      </c>
      <c r="E17" s="4" t="inlineStr">
        <is>
          <t>Yönetim</t>
        </is>
      </c>
      <c r="F17" s="27">
        <f>COUNTIFS('Görev Listesi'!E12:E80,E17,'Görev Listesi'!H12:H80,"&lt;&gt;Tamamlandı",'Görev Listesi'!H12:H80,"&lt;&gt;İptal")</f>
        <v/>
      </c>
    </row>
    <row r="18">
      <c r="A18" s="24" t="inlineStr">
        <is>
          <t>İK</t>
        </is>
      </c>
      <c r="B18" s="25">
        <f>COUNTIF('Görev Listesi'!C12:C80,A18)</f>
        <v/>
      </c>
      <c r="C18" s="26">
        <f>COUNTIFS('Görev Listesi'!C12:C80,A18,'Görev Listesi'!H12:H80,"Tamamlandı")</f>
        <v/>
      </c>
    </row>
    <row r="19">
      <c r="A19" s="24" t="inlineStr">
        <is>
          <t>Satınalma</t>
        </is>
      </c>
      <c r="B19" s="25">
        <f>COUNTIF('Görev Listesi'!C12:C80,A19)</f>
        <v/>
      </c>
      <c r="C19" s="26">
        <f>COUNTIFS('Görev Listesi'!C12:C80,A19,'Görev Listesi'!H12:H80,"Tamamlandı")</f>
        <v/>
      </c>
    </row>
    <row r="20">
      <c r="A20" s="24" t="inlineStr">
        <is>
          <t>Raporlama</t>
        </is>
      </c>
      <c r="B20" s="25">
        <f>COUNTIF('Görev Listesi'!C12:C80,A20)</f>
        <v/>
      </c>
      <c r="C20" s="26">
        <f>COUNTIFS('Görev Listesi'!C12:C80,A20,'Görev Listesi'!H12:H80,"Tamamlandı")</f>
        <v/>
      </c>
    </row>
    <row r="21">
      <c r="A21" s="24" t="inlineStr">
        <is>
          <t>Yönetim</t>
        </is>
      </c>
      <c r="B21" s="25">
        <f>COUNTIF('Görev Listesi'!C12:C80,A21)</f>
        <v/>
      </c>
      <c r="C21" s="26">
        <f>COUNTIFS('Görev Listesi'!C12:C80,A21,'Görev Listesi'!H12:H80,"Tamamlandı")</f>
        <v/>
      </c>
    </row>
    <row r="22">
      <c r="A22" s="24" t="inlineStr">
        <is>
          <t>Diğer</t>
        </is>
      </c>
      <c r="B22" s="25">
        <f>COUNTIF('Görev Listesi'!C12:C80,A22)</f>
        <v/>
      </c>
      <c r="C22" s="26">
        <f>COUNTIFS('Görev Listesi'!C12:C80,A22,'Görev Listesi'!H12:H80,"Tamamlandı")</f>
        <v/>
      </c>
    </row>
    <row r="25">
      <c r="A25" s="18" t="inlineStr">
        <is>
          <t>Not: Dashboard, Görev Listesi sayfasındaki verilere göre otomatik güncellenir. Yeni sorumlu eklemek için E sütununa isim yazın.</t>
        </is>
      </c>
    </row>
  </sheetData>
  <mergeCells count="7">
    <mergeCell ref="A4:B4"/>
    <mergeCell ref="A2:F2"/>
    <mergeCell ref="A11:C11"/>
    <mergeCell ref="A1:F1"/>
    <mergeCell ref="E11:F11"/>
    <mergeCell ref="D4:E4"/>
    <mergeCell ref="A25:F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5" customWidth="1" min="1" max="1"/>
    <col width="40" customWidth="1" min="2" max="2"/>
    <col width="10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HAFTALIK ODAK — BU HAFTA YAPILACAKLAR</t>
        </is>
      </c>
    </row>
    <row r="2">
      <c r="A2" s="2" t="inlineStr">
        <is>
          <t>Haftanın öncelikli görevlerini buraya taşıyın veya filtreleyin</t>
        </is>
      </c>
    </row>
    <row r="4">
      <c r="A4" s="3" t="inlineStr">
        <is>
          <t>Hafta:</t>
        </is>
      </c>
      <c r="B4" s="4" t="inlineStr">
        <is>
          <t>04–10 Ağustos 2026</t>
        </is>
      </c>
      <c r="C4" s="3" t="inlineStr">
        <is>
          <t>Hedef tamamlanma:</t>
        </is>
      </c>
      <c r="D4" s="28" t="inlineStr"/>
    </row>
    <row r="6" ht="24" customHeight="1">
      <c r="A6" s="10" t="inlineStr">
        <is>
          <t>No</t>
        </is>
      </c>
      <c r="B6" s="10" t="inlineStr">
        <is>
          <t>Görev</t>
        </is>
      </c>
      <c r="C6" s="10" t="inlineStr">
        <is>
          <t>Öncelik</t>
        </is>
      </c>
      <c r="D6" s="10" t="inlineStr">
        <is>
          <t>Sorumlu</t>
        </is>
      </c>
      <c r="E6" s="10" t="inlineStr">
        <is>
          <t>Bitiş</t>
        </is>
      </c>
      <c r="F6" s="10" t="inlineStr">
        <is>
          <t>Durum</t>
        </is>
      </c>
    </row>
    <row r="7">
      <c r="A7" s="11" t="n">
        <v>1</v>
      </c>
      <c r="B7" s="4" t="inlineStr">
        <is>
          <t>Aylık satış raporu hazırla</t>
        </is>
      </c>
      <c r="C7" s="11" t="inlineStr">
        <is>
          <t>Yüksek</t>
        </is>
      </c>
      <c r="D7" s="4" t="inlineStr">
        <is>
          <t>Ayşe</t>
        </is>
      </c>
      <c r="E7" s="11" t="inlineStr">
        <is>
          <t>08.08.2026</t>
        </is>
      </c>
      <c r="F7" s="11" t="inlineStr">
        <is>
          <t>Devam Ediyor</t>
        </is>
      </c>
    </row>
    <row r="8">
      <c r="A8" s="11" t="n">
        <v>2</v>
      </c>
      <c r="B8" s="4" t="inlineStr">
        <is>
          <t>Yeni ürün stok girişini yap</t>
        </is>
      </c>
      <c r="C8" s="11" t="inlineStr">
        <is>
          <t>Yüksek</t>
        </is>
      </c>
      <c r="D8" s="4" t="inlineStr">
        <is>
          <t>Mehmet</t>
        </is>
      </c>
      <c r="E8" s="11" t="inlineStr">
        <is>
          <t>05.08.2026</t>
        </is>
      </c>
      <c r="F8" s="11" t="inlineStr">
        <is>
          <t>Yapılacak</t>
        </is>
      </c>
    </row>
    <row r="9">
      <c r="A9" s="11" t="n">
        <v>3</v>
      </c>
      <c r="B9" s="4" t="inlineStr">
        <is>
          <t>Kira ve fatura ödemelerini kontrol et</t>
        </is>
      </c>
      <c r="C9" s="11" t="inlineStr">
        <is>
          <t>Yüksek</t>
        </is>
      </c>
      <c r="D9" s="4" t="inlineStr">
        <is>
          <t>Muhasebe</t>
        </is>
      </c>
      <c r="E9" s="11" t="inlineStr">
        <is>
          <t>07.08.2026</t>
        </is>
      </c>
      <c r="F9" s="11" t="inlineStr">
        <is>
          <t>Yapılacak</t>
        </is>
      </c>
    </row>
    <row r="10">
      <c r="A10" s="11" t="n">
        <v>4</v>
      </c>
      <c r="B10" s="4" t="inlineStr">
        <is>
          <t>Tedarikçi fiyat listesini güncelle</t>
        </is>
      </c>
      <c r="C10" s="11" t="inlineStr">
        <is>
          <t>Orta</t>
        </is>
      </c>
      <c r="D10" s="4" t="inlineStr">
        <is>
          <t>Mehmet</t>
        </is>
      </c>
      <c r="E10" s="11" t="inlineStr">
        <is>
          <t>09.08.2026</t>
        </is>
      </c>
      <c r="F10" s="11" t="inlineStr">
        <is>
          <t>Devam Ediyor</t>
        </is>
      </c>
    </row>
    <row r="11">
      <c r="A11" s="4" t="inlineStr"/>
      <c r="B11" s="4" t="inlineStr"/>
      <c r="C11" s="4" t="inlineStr"/>
      <c r="D11" s="4" t="inlineStr"/>
      <c r="E11" s="4" t="inlineStr"/>
      <c r="F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</row>
    <row r="22">
      <c r="A22" s="18" t="inlineStr">
        <is>
          <t>Bu sayfayı her pazartesi güncelleyin. Ana listeden bu haftanın kritik ve yüksek öncelikli görevlerini buraya kopyalayın.</t>
        </is>
      </c>
    </row>
  </sheetData>
  <mergeCells count="3">
    <mergeCell ref="A2:F2"/>
    <mergeCell ref="A22:F2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24" customWidth="1" min="1" max="1"/>
    <col width="95" customWidth="1" min="2" max="2"/>
  </cols>
  <sheetData>
    <row r="1">
      <c r="A1" s="29" t="inlineStr">
        <is>
          <t>GÖREV LİSTESİ ŞABLONU - KULLANIM KILAVUZU</t>
        </is>
      </c>
    </row>
    <row r="3">
      <c r="A3" s="30" t="inlineStr"/>
      <c r="B3" s="31" t="inlineStr"/>
    </row>
    <row r="4">
      <c r="A4" s="30" t="inlineStr">
        <is>
          <t>AMAÇ</t>
        </is>
      </c>
      <c r="B4" s="31" t="inlineStr"/>
    </row>
    <row r="5">
      <c r="A5" s="30" t="inlineStr">
        <is>
          <t>•</t>
        </is>
      </c>
      <c r="B5" s="31" t="inlineStr">
        <is>
          <t>Günlük / haftalık görevleri tek yerde takip etmek.</t>
        </is>
      </c>
    </row>
    <row r="6">
      <c r="A6" s="30" t="inlineStr">
        <is>
          <t>•</t>
        </is>
      </c>
      <c r="B6" s="31" t="inlineStr">
        <is>
          <t>Öncelik, sorumlu, tarih ve durum ile netlik sağlamak.</t>
        </is>
      </c>
    </row>
    <row r="7">
      <c r="A7" s="30" t="inlineStr">
        <is>
          <t>•</t>
        </is>
      </c>
      <c r="B7" s="31" t="inlineStr">
        <is>
          <t>Geciken ve kritik işleri hızlı görmek.</t>
        </is>
      </c>
    </row>
    <row r="8">
      <c r="A8" s="30" t="inlineStr"/>
      <c r="B8" s="31" t="inlineStr"/>
    </row>
    <row r="9">
      <c r="A9" s="30" t="inlineStr">
        <is>
          <t>SAYFA YAPISI</t>
        </is>
      </c>
      <c r="B9" s="31" t="inlineStr"/>
    </row>
    <row r="10">
      <c r="A10" s="30" t="inlineStr">
        <is>
          <t>1. Görev Listesi</t>
        </is>
      </c>
      <c r="B10" s="31" t="inlineStr">
        <is>
          <t>Ana liste: görev, kategori, öncelik, sorumlu, tarihler, durum, ilerleme.</t>
        </is>
      </c>
    </row>
    <row r="11">
      <c r="A11" s="30" t="inlineStr">
        <is>
          <t>2. Özet Dashboard</t>
        </is>
      </c>
      <c r="B11" s="31" t="inlineStr">
        <is>
          <t>Durum, öncelik, kategori ve sorumlu bazlı otomatik özet.</t>
        </is>
      </c>
    </row>
    <row r="12">
      <c r="A12" s="30" t="inlineStr">
        <is>
          <t>3. Haftalık Odak</t>
        </is>
      </c>
      <c r="B12" s="31" t="inlineStr">
        <is>
          <t>Bu haftanın öncelikli 5–10 görevi.</t>
        </is>
      </c>
    </row>
    <row r="13">
      <c r="A13" s="30" t="inlineStr">
        <is>
          <t>4. Kullanım Kılavuzu</t>
        </is>
      </c>
      <c r="B13" s="31" t="inlineStr">
        <is>
          <t>Bu sayfa.</t>
        </is>
      </c>
    </row>
    <row r="14">
      <c r="A14" s="30" t="inlineStr"/>
      <c r="B14" s="31" t="inlineStr"/>
    </row>
    <row r="15">
      <c r="A15" s="30" t="inlineStr">
        <is>
          <t>NASIL KULLANILIR?</t>
        </is>
      </c>
      <c r="B15" s="31" t="inlineStr"/>
    </row>
    <row r="16">
      <c r="A16" s="30" t="inlineStr">
        <is>
          <t>1.</t>
        </is>
      </c>
      <c r="B16" s="31" t="inlineStr">
        <is>
          <t>Yeni görev ekleyin: No, açıklama, kategori, öncelik, sorumlu, bitiş tarihi.</t>
        </is>
      </c>
    </row>
    <row r="17">
      <c r="A17" s="30" t="inlineStr">
        <is>
          <t>2.</t>
        </is>
      </c>
      <c r="B17" s="31" t="inlineStr">
        <is>
          <t>Durumu güncelleyin: Yapılacak → Devam Ediyor → Tamamlandı.</t>
        </is>
      </c>
    </row>
    <row r="18">
      <c r="A18" s="30" t="inlineStr">
        <is>
          <t>3.</t>
        </is>
      </c>
      <c r="B18" s="31" t="inlineStr">
        <is>
          <t>İlerleme % ile kısmi tamamlanmayı işaretleyin.</t>
        </is>
      </c>
    </row>
    <row r="19">
      <c r="A19" s="30" t="inlineStr">
        <is>
          <t>4.</t>
        </is>
      </c>
      <c r="B19" s="31" t="inlineStr">
        <is>
          <t>Dashboard otomatik güncellenir; Haftalık Odak’ı pazartesi gözden geçirin.</t>
        </is>
      </c>
    </row>
    <row r="20">
      <c r="A20" s="30" t="inlineStr">
        <is>
          <t>5.</t>
        </is>
      </c>
      <c r="B20" s="31" t="inlineStr">
        <is>
          <t>Geciken kutusu kırmızıya düşerse önceliklendirin.</t>
        </is>
      </c>
    </row>
    <row r="21">
      <c r="A21" s="30" t="inlineStr"/>
      <c r="B21" s="31" t="inlineStr"/>
    </row>
    <row r="22">
      <c r="A22" s="30" t="inlineStr">
        <is>
          <t>İPUÇLARI</t>
        </is>
      </c>
      <c r="B22" s="31" t="inlineStr"/>
    </row>
    <row r="23">
      <c r="A23" s="30" t="inlineStr">
        <is>
          <t>•</t>
        </is>
      </c>
      <c r="B23" s="31" t="inlineStr">
        <is>
          <t>Her görevin tek bir sorumlusu olsun.</t>
        </is>
      </c>
    </row>
    <row r="24">
      <c r="A24" s="30" t="inlineStr">
        <is>
          <t>•</t>
        </is>
      </c>
      <c r="B24" s="31" t="inlineStr">
        <is>
          <t>Kritik ve Yüksek’i az tutun; hepsi kritikse hiçbirı kritik değildir.</t>
        </is>
      </c>
    </row>
    <row r="25">
      <c r="A25" s="30" t="inlineStr">
        <is>
          <t>•</t>
        </is>
      </c>
      <c r="B25" s="31" t="inlineStr">
        <is>
          <t>Excel Filtre ile durum / sorumlu / tarihe göre süzün.</t>
        </is>
      </c>
    </row>
    <row r="26">
      <c r="A26" s="30" t="inlineStr">
        <is>
          <t>•</t>
        </is>
      </c>
      <c r="B26" s="31" t="inlineStr">
        <is>
          <t>Proje Planı veya İş Akışı şablonlarıyla büyük işleri bağlayabilirsiniz.</t>
        </is>
      </c>
    </row>
    <row r="27">
      <c r="A27" s="30" t="inlineStr">
        <is>
          <t>•</t>
        </is>
      </c>
      <c r="B27" s="31" t="inlineStr">
        <is>
          <t>Tamamlananları arşivlemek için ayrı bir sayfa veya filtre kullanın.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2026-08-04T21:16:21Z</dcterms:created>
  <dcterms:modified xmlns:dcterms="http://purl.org/dc/terms/" xmlns:xsi="http://www.w3.org/2001/XMLSchema-instance" xsi:type="dcterms:W3CDTF">2026-08-04T21:16:21Z</dcterms:modified>
</cp:coreProperties>
</file>